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 2DO.TRIM.2026\"/>
    </mc:Choice>
  </mc:AlternateContent>
  <xr:revisionPtr revIDLastSave="0" documentId="13_ncr:1_{7825BBB0-714A-419F-A68C-58A03A4323FF}" xr6:coauthVersionLast="47" xr6:coauthVersionMax="47" xr10:uidLastSave="{00000000-0000-0000-0000-000000000000}"/>
  <bookViews>
    <workbookView xWindow="510" yWindow="390" windowWidth="28290" windowHeight="15090" xr2:uid="{00000000-000D-0000-FFFF-FFFF00000000}"/>
  </bookViews>
  <sheets>
    <sheet name="Plantilla Notas " sheetId="6" r:id="rId1"/>
    <sheet name="BALANZA EDO.ANAL.ING.2DO.TRIM." sheetId="5" r:id="rId2"/>
    <sheet name="Formulario Notas" sheetId="2" r:id="rId3"/>
  </sheets>
  <definedNames>
    <definedName name="_xlnm.Print_Area" localSheetId="0">'Plantilla Notas '!$A$1:$P$380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2" i="6" l="1"/>
  <c r="J21" i="6" l="1"/>
  <c r="J139" i="6"/>
  <c r="L319" i="6"/>
  <c r="L273" i="6"/>
  <c r="I273" i="6"/>
  <c r="K239" i="6"/>
  <c r="N245" i="6" s="1"/>
  <c r="M211" i="6"/>
  <c r="M221" i="6" s="1"/>
  <c r="M184" i="6"/>
  <c r="M175" i="6"/>
  <c r="L162" i="6"/>
  <c r="I162" i="6"/>
  <c r="M139" i="6"/>
  <c r="M137" i="6"/>
  <c r="J137" i="6"/>
  <c r="M134" i="6"/>
  <c r="J134" i="6"/>
  <c r="J140" i="6" s="1"/>
  <c r="N122" i="6"/>
  <c r="K122" i="6"/>
  <c r="K92" i="6"/>
  <c r="H92" i="6"/>
  <c r="K67" i="6"/>
  <c r="K58" i="6"/>
  <c r="K46" i="6"/>
  <c r="K29" i="6"/>
  <c r="M21" i="6"/>
  <c r="M140" i="6" l="1"/>
  <c r="N246" i="6"/>
  <c r="N247" i="6"/>
</calcChain>
</file>

<file path=xl/sharedStrings.xml><?xml version="1.0" encoding="utf-8"?>
<sst xmlns="http://schemas.openxmlformats.org/spreadsheetml/2006/main" count="334" uniqueCount="273">
  <si>
    <t>Activo</t>
  </si>
  <si>
    <t>Ingresos de Gestión</t>
  </si>
  <si>
    <t>NOTAS AL ESTADO DE SITUACIÓN FINANCIERA</t>
  </si>
  <si>
    <t>Efectivo y Equivalentes</t>
  </si>
  <si>
    <t>Inversiones Financieras</t>
  </si>
  <si>
    <t>Bienes Muebles, Inmuebles e Intangibles</t>
  </si>
  <si>
    <t>Estimaciones y Deterioros</t>
  </si>
  <si>
    <t>Otros Activos</t>
  </si>
  <si>
    <t>Gastos y Otras Pérdidas:</t>
  </si>
  <si>
    <t>Efectivo y equivalentes</t>
  </si>
  <si>
    <t>Depreciación</t>
  </si>
  <si>
    <t>Amortización</t>
  </si>
  <si>
    <t>Incrementos en las provisiones</t>
  </si>
  <si>
    <t>Incremento en cuentas por cobrar</t>
  </si>
  <si>
    <t>Las cuentas que se manejan para efectos de estas Notas son las siguientes:</t>
  </si>
  <si>
    <t xml:space="preserve">III)   </t>
  </si>
  <si>
    <t>NOTAS AL ESTADO DE VARIACIÓN EN LA HACIENDA PÚBLICA</t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</si>
  <si>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</si>
  <si>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</si>
  <si>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</si>
  <si>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</si>
  <si>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</si>
  <si>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·</t>
  </si>
  <si>
    <t>A continuación se relacionan las cuentas que integran el rubro de efectivo y equivalentes:</t>
  </si>
  <si>
    <t>Concepto</t>
  </si>
  <si>
    <t>#NOMBRE(1112)</t>
  </si>
  <si>
    <t>Suma</t>
  </si>
  <si>
    <t>Bancos/Tesorería</t>
  </si>
  <si>
    <t>Banco</t>
  </si>
  <si>
    <t>Importe</t>
  </si>
  <si>
    <t>Inversiones Temporales</t>
  </si>
  <si>
    <r>
      <t xml:space="preserve">Representa el monto de efectivo disponible propiedad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en instituciones bancarias, su importe se integra por:</t>
    </r>
  </si>
  <si>
    <r>
      <t xml:space="preserve">Representa el monto de efectivo invertido por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la cual se efectúa a plazos que van de inversión a la vista hasta 90 días, su importe se integra por:</t>
    </r>
  </si>
  <si>
    <t>Fondos con Afectación Específica</t>
  </si>
  <si>
    <t>Deudores Diversos por Cobrar a Corto Plazo</t>
  </si>
  <si>
    <t>Representa el monto de los derechos de cobro a favor del ente público por gastos por comprobar, principalmente relacionados con viáticos.</t>
  </si>
  <si>
    <t>Otros Derechos a recibir Efectivo y Equivalentes a Corto Plazo</t>
  </si>
  <si>
    <t>Representan los derechos de cobro originados en el desarrollo de las actividades del ente público, de los cuales se espera recibir una contraprestación representada en recursos, bienes o servicios; en un plazo menor o igual a doce meses, no incluidos en las cuentas anteriores,</t>
  </si>
  <si>
    <t xml:space="preserve">Representan el monto de los fondos con afectación específica que deben financiar determinados gastos o actividades. </t>
  </si>
  <si>
    <t>Bienes Inmuebles, Infraestructura y Construcciones en Proceso</t>
  </si>
  <si>
    <t>Activo Diferido</t>
  </si>
  <si>
    <t>Pasivo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</si>
  <si>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</si>
  <si>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</si>
  <si>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</si>
  <si>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</si>
  <si>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</si>
  <si>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</si>
  <si>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</si>
  <si>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</si>
  <si>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</si>
  <si>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</si>
  <si>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</si>
  <si>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</si>
  <si>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</si>
  <si>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</si>
  <si>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</si>
  <si>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</si>
  <si>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</si>
  <si>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</si>
  <si>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</si>
  <si>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</si>
  <si>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</si>
  <si>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</si>
  <si>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</si>
  <si>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</si>
  <si>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</si>
  <si>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</si>
  <si>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</si>
  <si>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</si>
  <si>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</si>
  <si>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</si>
  <si>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</si>
  <si>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</si>
  <si>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</si>
  <si>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</si>
  <si>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</si>
  <si>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</si>
  <si>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</si>
  <si>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</si>
  <si>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</si>
  <si>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</si>
  <si>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</si>
  <si>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</si>
  <si>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</si>
  <si>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</si>
  <si>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</si>
  <si>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</si>
  <si>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</si>
  <si>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</si>
  <si>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</si>
  <si>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</si>
  <si>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</si>
  <si>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</si>
  <si>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</si>
  <si>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</si>
  <si>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</si>
  <si>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</si>
  <si>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</si>
  <si>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</si>
  <si>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</si>
  <si>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</si>
  <si>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</si>
  <si>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</si>
  <si>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</si>
  <si>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</si>
  <si>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</si>
  <si>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</si>
  <si>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</si>
  <si>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</si>
  <si>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</si>
  <si>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</si>
  <si>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</si>
  <si>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</si>
  <si>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</si>
  <si>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</si>
  <si>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</si>
  <si>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</si>
  <si>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</si>
  <si>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</si>
  <si>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</si>
  <si>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</si>
  <si>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</si>
  <si>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</si>
  <si>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</si>
  <si>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</si>
  <si>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</si>
  <si>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</si>
  <si>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</si>
  <si>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</si>
  <si>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</si>
  <si>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</si>
  <si>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</si>
  <si>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</si>
  <si>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Flujos de Efectivo Netos de las  Actividades de Operación </t>
  </si>
  <si>
    <t>Resultado del Ejercicio Ahorro /Desahorro</t>
  </si>
  <si>
    <t>Nota:</t>
  </si>
  <si>
    <t xml:space="preserve">INDETEC </t>
  </si>
  <si>
    <t>Efectivo</t>
  </si>
  <si>
    <t>La presente plantilla solo es un ejemplo de presentación basado en el documento Normativo https://www.conac.gob.mx/work/models/CONAC/normatividad/NOR_01_08_008.pdf, al no exisitir un Formato expecifico para la presentación de Notas a los Estados Financieros publicado por CONAC, se  recomieda personalizar y formular la plantilla segun las necesidades de revelación de los saldos e información  en los rubros, cuentas y/o subcuentas de cada Entidad</t>
  </si>
  <si>
    <t>%</t>
  </si>
  <si>
    <t>Ganancia/pérdida en venta de bienes muebles, inmuebles e intangibles</t>
  </si>
  <si>
    <t>El presente formulario proporciona a los usuarios del SAACG.Net las funciones necesarias para la Emisión de las Notas a los Estados Financieros, de manera que se establezca un vínculo entre un libro de Excel y el Sistema, facilitando la construcción de la información para el contenido de dichas Notas.</t>
  </si>
  <si>
    <t>REMUNERACIONES AL PERSONAL DE CARÁCTER PERMANENTE</t>
  </si>
  <si>
    <t>EFECTIVO</t>
  </si>
  <si>
    <t>BANCOS/TESORERÍA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</si>
  <si>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</si>
  <si>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</si>
  <si>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</si>
  <si>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</si>
  <si>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</si>
  <si>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</si>
  <si>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</si>
  <si>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</si>
  <si>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TERRENOS</t>
  </si>
  <si>
    <t>DEPRECIACIÓN ACUMULADA DE BIENES MUEBLES</t>
  </si>
  <si>
    <t>SOFTWARE</t>
  </si>
  <si>
    <t>LICENCIAS</t>
  </si>
  <si>
    <t>CUENTAS DE ORDEN CONTABLES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</si>
  <si>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</si>
  <si>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</si>
  <si>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Representa el monto en dinero propiedad del ente público en caja y aquel que está a su cuidado y administración</t>
  </si>
  <si>
    <t>CUENTA 0122273497</t>
  </si>
  <si>
    <t>CUENTA 4375</t>
  </si>
  <si>
    <t>CUENTA 0075</t>
  </si>
  <si>
    <t>Derechos a recibir Efectivo y Equivalentes y Bienes o Servicios a Recibir</t>
  </si>
  <si>
    <t>CUENTAS POR COBRAR A CORTO PLAZO</t>
  </si>
  <si>
    <t>DEUDORES DIVERSOS POR COBRAR A CORTO PLAZO</t>
  </si>
  <si>
    <t>OTROS DERECHOS A RECIBIR EFECTIVO O EQUIVALENTES A CORTO PLAZO</t>
  </si>
  <si>
    <t>Las Cuentas por Cobrar a Corto Plazo se integran por:</t>
  </si>
  <si>
    <t>Bienes Disponibles para su Transformación o Consumo (inventarios)</t>
  </si>
  <si>
    <t>Se integra de la siguiente manera:</t>
  </si>
  <si>
    <t>OTROS BIENES INMUEBLES</t>
  </si>
  <si>
    <t>Subtotal BIENES INMUEBLES, INFRAESTRUCTURA Y CONSTRUCCIONES EN PROCESO</t>
  </si>
  <si>
    <t>Bienes Muebles, Intangibles y Depreciaciones</t>
  </si>
  <si>
    <t>Se integras de la siguiente manera:</t>
  </si>
  <si>
    <t>EQUIPO E INSTRUMENTOS DE LABORATORIOS MEDICOS</t>
  </si>
  <si>
    <t>Subtotal BIENES MUEBLES</t>
  </si>
  <si>
    <t>Subtotal ACTIVOS INTANGIBLES</t>
  </si>
  <si>
    <t>Subtotal DEPRECIACIÓN, DETERIORO Y AMORTIZACIÓN ACUMULADA DE BIENES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</si>
  <si>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</si>
  <si>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</si>
  <si>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</si>
  <si>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</si>
  <si>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</si>
  <si>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</si>
  <si>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</si>
  <si>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</si>
  <si>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</si>
  <si>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TRANSFERENCIAS A CORTO PLAZO</t>
  </si>
  <si>
    <t>OTRAS CUENTAS POR PAGAR A CORTO PLAZO</t>
  </si>
  <si>
    <t>Suma PASIVO CIRCULANTE</t>
  </si>
  <si>
    <t>Pasivo No Circulante</t>
  </si>
  <si>
    <t>Destacan entre las principales partidas del Pasivo No Circulante las siguientes:</t>
  </si>
  <si>
    <t>PROVISIÓN PARA CONTINGENCIAS A LARGO PLAZO</t>
  </si>
  <si>
    <t>Suma de Pasivos a Largo Plazo</t>
  </si>
  <si>
    <r>
      <t xml:space="preserve">II)    </t>
    </r>
    <r>
      <rPr>
        <b/>
        <sz val="7"/>
        <rFont val="Times New Roman"/>
        <family val="1"/>
      </rPr>
      <t/>
    </r>
  </si>
  <si>
    <t xml:space="preserve">Participaciones, Aportaciones, Convenios, Incentivos Derivados de la Colaboración Fiscal, Fondos Distintos de Aportaciones, Transferencias, </t>
  </si>
  <si>
    <t>Asignaciones, Subsidios y Subvenciones, y Pensiones y Jubilaciones</t>
  </si>
  <si>
    <t>INGRESOS DE GESTION</t>
  </si>
  <si>
    <t>APROVECHAMIENTOS</t>
  </si>
  <si>
    <t>INGRESOS POR VENTAS DE BIENES Y PRESTACION DE SERVICIOS</t>
  </si>
  <si>
    <t>TRANSFERENCIAS Y ASIGNACIONES,SUBSIDIOS Y SUB-CONVENIOS, PENSIONES Y JUBILACIONES</t>
  </si>
  <si>
    <t>TOTAL DE INGRESOS Y OTROS BENEFICIOS</t>
  </si>
  <si>
    <t>Otros Ingresos y Beneficio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</si>
  <si>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</si>
  <si>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</si>
  <si>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</si>
  <si>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</si>
  <si>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</si>
  <si>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</si>
  <si>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</si>
  <si>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SERVICIOS PROFESIONALES, CIENTÍFICOS Y TÉCNICOS Y OTROS SERVICIOS</t>
  </si>
  <si>
    <t>SEGURIDAD SOCIAL</t>
  </si>
  <si>
    <t>COMO SE PUEDE OBSERVAR EN ESTE ESTADO FINANCIERO, LA VARIACIÓN SE REFIERE ÚNICAMENTE AL INCREMENTO EN LA CUENTA DEL AHORRO O SUPERÁVIT FINANCIERO POR EL SALDO OBTENIDO DEL RESULTADO DE RESTAR LOS EGRESOS A LOS INGRESOS EN CADA UNO DE LOS MESES DEL EJERCICiO FISCAL 2025</t>
  </si>
  <si>
    <t>EL ESTADO DE VARIACIÓN DE HACIENDA PÚBLICA CUENTA CON UN SALDO INICIAL AL 01 DE ENERO DEL 2025  ES DE $1,454,124.79(UN MILLON CUATROCIENTOS CINCUENTA Y CUATRO MIL CIENTO VEINTICIATRO   PESOS 79/100 M.N.)TENIENDO UNA VARIACIÓN EN ANUAL  DE $ 89,951.86 (OCHENTA Y NUEVE  MIL NOVECIENTOS CINCUENTA Y UN PESOS 86/100 M.N- OCHENTA Y OCHO  PESOS 00/100 M.N.)</t>
  </si>
  <si>
    <t>BANCOS/DEPENDENCIAS Y OTROS</t>
  </si>
  <si>
    <t xml:space="preserve"> EFECTIVO Y EQUIVALENTES</t>
  </si>
  <si>
    <r>
      <rPr>
        <b/>
        <i/>
        <sz val="8"/>
        <rFont val="Arial"/>
        <family val="2"/>
      </rPr>
      <t>Movimientos de partidas (o rubros) que no afectan al efectivo.</t>
    </r>
  </si>
  <si>
    <r>
      <rPr>
        <sz val="8"/>
        <rFont val="Arial"/>
        <family val="2"/>
      </rPr>
      <t>Incremento en inversiones producido por revaluación</t>
    </r>
  </si>
  <si>
    <t>La conciliación se presentará atendiendo a lo dispuesto por el Acuerdo por el que se emite el formato de conciliación entre los ingresos presupuestarios y contables, así como entre los egresos presupuestarios y los gastos contables.</t>
  </si>
  <si>
    <t>b) NOTAS DE MEMORIA (CUENTAS DE ORDEN)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</si>
  <si>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bien, para consignar sus derechos o responsabilidades contingentes que puedan, o no, presentarse en el futuro.</t>
  </si>
  <si>
    <t>Cuentas de Orden Contables y Presupuestarias:</t>
  </si>
  <si>
    <t>VALORES</t>
  </si>
  <si>
    <t>EMISIÓN DE OBLIGACIONES</t>
  </si>
  <si>
    <t>AVALES Y GARANTÍAS</t>
  </si>
  <si>
    <t>JUICIOS</t>
  </si>
  <si>
    <t>INVERSIÓN MEDIANTE PROYECTOS PARA PRESTACIÓN DE SERVICIOS (PPS) Y SIMILARES</t>
  </si>
  <si>
    <t>BIENES EN CONCESIONADOS O EN COMODATO</t>
  </si>
  <si>
    <t>c) NOTAS DE GESTIÓN ADMINISTRATIVA</t>
  </si>
  <si>
    <t xml:space="preserve">                                                               Programa economico y financiero</t>
  </si>
  <si>
    <t>El Sistema Municipal para el Desarrollo de la familia de la Familia de San Salvador , Hidalgo</t>
  </si>
  <si>
    <t xml:space="preserve">sus activades lo realiza con el subsdio del muniipio de san salvador , </t>
  </si>
  <si>
    <t>asi cmo lo ingresos de la UBR</t>
  </si>
  <si>
    <t>Objetivo social:</t>
  </si>
  <si>
    <t>tiene como principal objetivo ayudar a las personas vunerales de todas la comunidades del municipio de San Salvador</t>
  </si>
  <si>
    <r>
      <rPr>
        <b/>
        <sz val="9"/>
        <rFont val="Arial"/>
        <family val="2"/>
      </rPr>
      <t>Activadesd economica</t>
    </r>
    <r>
      <rPr>
        <sz val="9"/>
        <rFont val="Arial"/>
        <family val="2"/>
      </rPr>
      <t xml:space="preserve"> :    otros servicios de orientacion y trabajo social prestados por el sector publicp</t>
    </r>
  </si>
  <si>
    <r>
      <rPr>
        <b/>
        <sz val="9"/>
        <rFont val="Arial"/>
        <family val="2"/>
      </rPr>
      <t xml:space="preserve">Inicio de actividades </t>
    </r>
    <r>
      <rPr>
        <sz val="9"/>
        <rFont val="Arial"/>
        <family val="2"/>
      </rPr>
      <t>:     el 1 de enero del 2014</t>
    </r>
  </si>
  <si>
    <r>
      <rPr>
        <b/>
        <sz val="9"/>
        <rFont val="Arial"/>
        <family val="2"/>
      </rPr>
      <t>Regimen juridico:</t>
    </r>
    <r>
      <rPr>
        <sz val="9"/>
        <rFont val="Arial"/>
        <family val="2"/>
      </rPr>
      <t xml:space="preserve">    Personas Morales con fines no lucrativos</t>
    </r>
  </si>
  <si>
    <r>
      <t xml:space="preserve">obligaciones fiscales :   </t>
    </r>
    <r>
      <rPr>
        <sz val="9"/>
        <rFont val="Arial"/>
        <family val="2"/>
      </rPr>
      <t>Enteros de retenciones mensueles de ISR por sueldos y salarios</t>
    </r>
  </si>
  <si>
    <t>Declaraciones anual informativas de los ingresos obtrenidos y los gastos efectuados del regimen</t>
  </si>
  <si>
    <t>de personas morales con fines no lucrativos</t>
  </si>
  <si>
    <t>Ejercicio fiscal:</t>
  </si>
  <si>
    <t>FIDEICOMISOS, MANDATOS Y ANÁLOGOS DE LOS CUALES ES FIDEICOMITENTE O FIDEICOMISARIO.</t>
  </si>
  <si>
    <t>Se informa que el Sitema Municipal para el Desarrollo integral de la Familia de San Salvador, Hidalfo  no cuenta con fIdeocomiso, mandatos y analogos de los cuales se tenfa que informar.</t>
  </si>
  <si>
    <t>Bajo protesta de decir verdad declaramos que las cifras contenidas en este estado financiero son veraces y contienen toda la información referente a la situación y/o los resultados del Municipio de Progreso de Obregón, afirmando ser legalmente responsables de la autenticidad y veracidad de las mismas, y asimismo asumimos la responsabilidad derivada de cualquier declaración en falso sobre las mismas”</t>
  </si>
  <si>
    <t>SISTEMA MUNICIPAL PARA EL DESARROLLO INTEGRAL DE LA FAMILIA DE SAN SALVADOR HIDALGO</t>
  </si>
  <si>
    <t>Cuentas de Orden Presupuestario</t>
  </si>
  <si>
    <t xml:space="preserve">Cuentas de ingresos </t>
  </si>
  <si>
    <t>Cuentas de egresos</t>
  </si>
  <si>
    <t xml:space="preserve">En las cuentas de orden presupuestarias, se informará el avance que se registra, previo al cierre presupuestario de cada periodo que se reporta.
</t>
  </si>
  <si>
    <t xml:space="preserve">Cuentas de Orden Presupuestarias de Ingresos
</t>
  </si>
  <si>
    <t>Ley de Ingresos Estimada</t>
  </si>
  <si>
    <t>Ley de Ingresos por Ejecutar</t>
  </si>
  <si>
    <t xml:space="preserve">Modificaciones a la Ley de Ingresos Estimada </t>
  </si>
  <si>
    <t xml:space="preserve">Ley de Ingresos Devengada </t>
  </si>
  <si>
    <t>*</t>
  </si>
  <si>
    <t>Ley de Ingresos Recaudada</t>
  </si>
  <si>
    <t>* Al importe total de los abonos del rubro 8.1.4 Ley de Ingresos Devengada se le deberá restar las
devoluciones del periodo que se reporta.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</si>
  <si>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</si>
  <si>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</si>
  <si>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</si>
  <si>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</si>
  <si>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 xml:space="preserve">Presupuesto de Egresos Comprometido </t>
  </si>
  <si>
    <t>Presupuesto de Egresos Devengado</t>
  </si>
  <si>
    <t>Presupuesto de Egresos Ejercido</t>
  </si>
  <si>
    <t>Presupuesto de Egresos Pagado</t>
  </si>
  <si>
    <t>SR: Saldo del rubro contenido en la Balanza de Comprobación.</t>
  </si>
  <si>
    <t>R: Rubro (Plan de Cuentas del Manual de Contabilidad Gubernamental emitido por el CONAC)</t>
  </si>
  <si>
    <t>CUENTA  126493122</t>
  </si>
  <si>
    <t>DERECHOS A RECIBIR EFECTIVO O EQUIVALENTES</t>
  </si>
  <si>
    <t>NOTAS A LOS ESTADOS FINANCIEROS DEL 1°.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</si>
</sst>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\ #,###,###.00"/>
    <numFmt numFmtId="166" formatCode="&quot;$&quot;#,##0.00"/>
  </numFmts>
  <fonts count="42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8"/>
      <color theme="1"/>
      <name val="Arial"/>
      <family val="2"/>
    </font>
    <font>
      <sz val="10"/>
      <color rgb="FF000000"/>
      <name val="Times New Roman"/>
      <family val="1"/>
    </font>
    <font>
      <b/>
      <sz val="9"/>
      <color rgb="FF000000"/>
      <name val="Calibri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2"/>
      <color rgb="FF000000"/>
      <name val="Calibri"/>
      <family val="2"/>
    </font>
    <font>
      <sz val="10"/>
      <color rgb="FF000000"/>
      <name val="Times New Roman"/>
      <family val="1"/>
    </font>
    <font>
      <sz val="7.5"/>
      <color rgb="FF000000"/>
      <name val="Arial"/>
      <family val="2"/>
    </font>
    <font>
      <b/>
      <sz val="10"/>
      <color rgb="FF000000"/>
      <name val="Tahoma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8C27F"/>
        <bgColor indexed="64"/>
      </patternFill>
    </fill>
    <fill>
      <patternFill patternType="solid">
        <fgColor rgb="FFBDE1C0"/>
        <bgColor indexed="64"/>
      </patternFill>
    </fill>
    <fill>
      <patternFill patternType="solid">
        <fgColor rgb="FFE5F3E6"/>
        <bgColor indexed="64"/>
      </patternFill>
    </fill>
    <fill>
      <patternFill patternType="solid">
        <fgColor rgb="FFF4FAF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DE1C0"/>
      </left>
      <right style="thin">
        <color rgb="FFBDE1C0"/>
      </right>
      <top style="thin">
        <color rgb="FFBDE1C0"/>
      </top>
      <bottom style="thin">
        <color rgb="FFBDE1C0"/>
      </bottom>
      <diagonal/>
    </border>
    <border>
      <left style="medium">
        <color rgb="FF26A632"/>
      </left>
      <right/>
      <top style="medium">
        <color rgb="FF26A632"/>
      </top>
      <bottom/>
      <diagonal/>
    </border>
    <border>
      <left/>
      <right/>
      <top style="medium">
        <color rgb="FF26A632"/>
      </top>
      <bottom/>
      <diagonal/>
    </border>
    <border>
      <left/>
      <right style="medium">
        <color rgb="FF26A632"/>
      </right>
      <top style="medium">
        <color rgb="FF26A632"/>
      </top>
      <bottom/>
      <diagonal/>
    </border>
    <border>
      <left style="medium">
        <color rgb="FF26A632"/>
      </left>
      <right style="thin">
        <color rgb="FFBDE1C0"/>
      </right>
      <top style="thin">
        <color rgb="FFBDE1C0"/>
      </top>
      <bottom style="thin">
        <color rgb="FFBDE1C0"/>
      </bottom>
      <diagonal/>
    </border>
    <border>
      <left style="thin">
        <color rgb="FFBDE1C0"/>
      </left>
      <right style="medium">
        <color rgb="FF26A632"/>
      </right>
      <top style="thin">
        <color rgb="FFBDE1C0"/>
      </top>
      <bottom style="thin">
        <color rgb="FFBDE1C0"/>
      </bottom>
      <diagonal/>
    </border>
    <border>
      <left style="medium">
        <color rgb="FF26A632"/>
      </left>
      <right style="thin">
        <color rgb="FFBDE1C0"/>
      </right>
      <top style="thin">
        <color rgb="FFBDE1C0"/>
      </top>
      <bottom style="medium">
        <color rgb="FF26A632"/>
      </bottom>
      <diagonal/>
    </border>
    <border>
      <left style="thin">
        <color rgb="FFBDE1C0"/>
      </left>
      <right style="thin">
        <color rgb="FFBDE1C0"/>
      </right>
      <top style="thin">
        <color rgb="FFBDE1C0"/>
      </top>
      <bottom style="medium">
        <color rgb="FF26A632"/>
      </bottom>
      <diagonal/>
    </border>
    <border>
      <left style="thin">
        <color rgb="FFBDE1C0"/>
      </left>
      <right style="medium">
        <color rgb="FF26A632"/>
      </right>
      <top style="thin">
        <color rgb="FFBDE1C0"/>
      </top>
      <bottom style="medium">
        <color rgb="FF26A632"/>
      </bottom>
      <diagonal/>
    </border>
    <border>
      <left style="medium">
        <color rgb="FF26A632"/>
      </left>
      <right style="thin">
        <color rgb="FFBDE1C0"/>
      </right>
      <top style="thin">
        <color rgb="FFBDE1C0"/>
      </top>
      <bottom/>
      <diagonal/>
    </border>
    <border>
      <left style="thin">
        <color rgb="FFBDE1C0"/>
      </left>
      <right style="thin">
        <color rgb="FFBDE1C0"/>
      </right>
      <top style="thin">
        <color rgb="FFBDE1C0"/>
      </top>
      <bottom/>
      <diagonal/>
    </border>
    <border>
      <left style="thin">
        <color rgb="FFBDE1C0"/>
      </left>
      <right style="medium">
        <color rgb="FF26A632"/>
      </right>
      <top style="thin">
        <color rgb="FFBDE1C0"/>
      </top>
      <bottom/>
      <diagonal/>
    </border>
    <border>
      <left style="medium">
        <color rgb="FF26A632"/>
      </left>
      <right style="thin">
        <color rgb="FFBDE1C0"/>
      </right>
      <top/>
      <bottom style="thin">
        <color rgb="FFBDE1C0"/>
      </bottom>
      <diagonal/>
    </border>
    <border>
      <left style="thin">
        <color rgb="FFBDE1C0"/>
      </left>
      <right style="thin">
        <color rgb="FFBDE1C0"/>
      </right>
      <top/>
      <bottom style="thin">
        <color rgb="FFBDE1C0"/>
      </bottom>
      <diagonal/>
    </border>
    <border>
      <left style="medium">
        <color rgb="FF26A632"/>
      </left>
      <right style="thin">
        <color rgb="FFBDE1C0"/>
      </right>
      <top/>
      <bottom/>
      <diagonal/>
    </border>
    <border>
      <left style="thin">
        <color rgb="FFBDE1C0"/>
      </left>
      <right style="thin">
        <color rgb="FFBDE1C0"/>
      </right>
      <top/>
      <bottom/>
      <diagonal/>
    </border>
    <border>
      <left style="medium">
        <color rgb="FF26A632"/>
      </left>
      <right style="thin">
        <color rgb="FFBDE1C0"/>
      </right>
      <top/>
      <bottom style="medium">
        <color rgb="FF26A632"/>
      </bottom>
      <diagonal/>
    </border>
    <border>
      <left style="thin">
        <color rgb="FFBDE1C0"/>
      </left>
      <right style="thin">
        <color rgb="FFBDE1C0"/>
      </right>
      <top/>
      <bottom style="medium">
        <color rgb="FF26A632"/>
      </bottom>
      <diagonal/>
    </border>
    <border>
      <left/>
      <right/>
      <top/>
      <bottom style="medium">
        <color rgb="FF26A632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9" fillId="0" borderId="0"/>
    <xf numFmtId="164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95">
    <xf numFmtId="0" fontId="0" fillId="0" borderId="0" xfId="0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/>
    </xf>
    <xf numFmtId="0" fontId="25" fillId="3" borderId="9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vertical="center"/>
    </xf>
    <xf numFmtId="0" fontId="26" fillId="5" borderId="5" xfId="0" applyFont="1" applyFill="1" applyBorder="1" applyAlignment="1">
      <alignment vertical="center" wrapText="1"/>
    </xf>
    <xf numFmtId="49" fontId="26" fillId="5" borderId="5" xfId="0" applyNumberFormat="1" applyFont="1" applyFill="1" applyBorder="1" applyAlignment="1">
      <alignment vertical="center"/>
    </xf>
    <xf numFmtId="49" fontId="26" fillId="5" borderId="10" xfId="0" applyNumberFormat="1" applyFont="1" applyFill="1" applyBorder="1" applyAlignment="1">
      <alignment vertical="center"/>
    </xf>
    <xf numFmtId="0" fontId="25" fillId="0" borderId="9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 wrapText="1"/>
    </xf>
    <xf numFmtId="49" fontId="26" fillId="0" borderId="5" xfId="0" applyNumberFormat="1" applyFont="1" applyFill="1" applyBorder="1" applyAlignment="1">
      <alignment vertical="center"/>
    </xf>
    <xf numFmtId="49" fontId="26" fillId="0" borderId="10" xfId="0" applyNumberFormat="1" applyFont="1" applyFill="1" applyBorder="1" applyAlignment="1">
      <alignment vertical="center"/>
    </xf>
    <xf numFmtId="0" fontId="25" fillId="5" borderId="11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vertical="center"/>
    </xf>
    <xf numFmtId="0" fontId="26" fillId="5" borderId="12" xfId="0" applyFont="1" applyFill="1" applyBorder="1" applyAlignment="1">
      <alignment vertical="center" wrapText="1"/>
    </xf>
    <xf numFmtId="49" fontId="26" fillId="5" borderId="12" xfId="0" applyNumberFormat="1" applyFont="1" applyFill="1" applyBorder="1" applyAlignment="1">
      <alignment vertical="center"/>
    </xf>
    <xf numFmtId="49" fontId="26" fillId="5" borderId="13" xfId="0" applyNumberFormat="1" applyFont="1" applyFill="1" applyBorder="1" applyAlignment="1">
      <alignment vertical="center"/>
    </xf>
    <xf numFmtId="0" fontId="20" fillId="0" borderId="0" xfId="0" applyFont="1"/>
    <xf numFmtId="0" fontId="27" fillId="0" borderId="0" xfId="0" applyFont="1" applyAlignment="1"/>
    <xf numFmtId="0" fontId="27" fillId="0" borderId="0" xfId="0" applyFont="1" applyBorder="1" applyAlignment="1">
      <alignment vertical="center"/>
    </xf>
    <xf numFmtId="49" fontId="27" fillId="0" borderId="0" xfId="0" applyNumberFormat="1" applyFont="1" applyBorder="1" applyAlignment="1">
      <alignment vertical="center"/>
    </xf>
    <xf numFmtId="0" fontId="28" fillId="0" borderId="0" xfId="0" applyFont="1" applyFill="1" applyBorder="1" applyAlignment="1">
      <alignment horizontal="left" vertical="top"/>
    </xf>
    <xf numFmtId="49" fontId="26" fillId="0" borderId="15" xfId="0" applyNumberFormat="1" applyFont="1" applyFill="1" applyBorder="1" applyAlignment="1">
      <alignment vertical="center"/>
    </xf>
    <xf numFmtId="49" fontId="26" fillId="0" borderId="16" xfId="0" applyNumberFormat="1" applyFont="1" applyFill="1" applyBorder="1" applyAlignment="1">
      <alignment vertical="center"/>
    </xf>
    <xf numFmtId="0" fontId="25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vertical="center"/>
    </xf>
    <xf numFmtId="0" fontId="26" fillId="0" borderId="12" xfId="0" applyFont="1" applyFill="1" applyBorder="1" applyAlignment="1">
      <alignment vertical="center" wrapText="1"/>
    </xf>
    <xf numFmtId="49" fontId="26" fillId="0" borderId="12" xfId="0" applyNumberFormat="1" applyFont="1" applyFill="1" applyBorder="1" applyAlignment="1">
      <alignment vertical="center"/>
    </xf>
    <xf numFmtId="49" fontId="26" fillId="0" borderId="13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vertical="top" wrapText="1"/>
    </xf>
    <xf numFmtId="166" fontId="5" fillId="0" borderId="0" xfId="0" applyNumberFormat="1" applyFont="1" applyAlignment="1">
      <alignment horizontal="left" vertical="top"/>
    </xf>
    <xf numFmtId="0" fontId="15" fillId="0" borderId="0" xfId="0" applyFont="1"/>
    <xf numFmtId="49" fontId="15" fillId="0" borderId="0" xfId="0" applyNumberFormat="1" applyFont="1" applyAlignment="1">
      <alignment horizontal="right"/>
    </xf>
    <xf numFmtId="164" fontId="15" fillId="0" borderId="0" xfId="3" applyFont="1" applyBorder="1" applyAlignment="1">
      <alignment horizontal="right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7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13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12" fillId="6" borderId="0" xfId="0" applyFont="1" applyFill="1" applyAlignment="1">
      <alignment horizontal="left" vertical="top"/>
    </xf>
    <xf numFmtId="0" fontId="5" fillId="6" borderId="0" xfId="0" applyFont="1" applyFill="1" applyAlignment="1">
      <alignment vertical="top"/>
    </xf>
    <xf numFmtId="0" fontId="1" fillId="0" borderId="0" xfId="0" applyFont="1" applyAlignment="1">
      <alignment horizontal="justify" vertical="justify" wrapText="1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horizontal="justify" vertical="justify" wrapText="1"/>
    </xf>
    <xf numFmtId="0" fontId="34" fillId="0" borderId="0" xfId="0" applyFont="1" applyAlignment="1">
      <alignment horizontal="right"/>
    </xf>
    <xf numFmtId="0" fontId="34" fillId="0" borderId="0" xfId="3" applyNumberFormat="1" applyFont="1" applyFill="1" applyBorder="1" applyAlignment="1"/>
    <xf numFmtId="0" fontId="9" fillId="0" borderId="0" xfId="0" applyFont="1" applyAlignment="1">
      <alignment horizontal="left" vertical="top"/>
    </xf>
    <xf numFmtId="0" fontId="31" fillId="0" borderId="0" xfId="0" applyFont="1"/>
    <xf numFmtId="0" fontId="1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8" fillId="6" borderId="0" xfId="0" applyFont="1" applyFill="1" applyAlignment="1">
      <alignment horizontal="left" vertical="justify"/>
    </xf>
    <xf numFmtId="0" fontId="5" fillId="6" borderId="0" xfId="0" applyFont="1" applyFill="1" applyAlignment="1">
      <alignment vertical="top" wrapText="1"/>
    </xf>
    <xf numFmtId="0" fontId="1" fillId="6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justify" wrapText="1"/>
    </xf>
    <xf numFmtId="0" fontId="5" fillId="6" borderId="0" xfId="0" applyFont="1" applyFill="1" applyAlignment="1">
      <alignment horizontal="left" vertical="top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center" vertical="justify"/>
    </xf>
    <xf numFmtId="0" fontId="8" fillId="6" borderId="0" xfId="0" applyFont="1" applyFill="1" applyAlignment="1">
      <alignment horizontal="left" vertical="top"/>
    </xf>
    <xf numFmtId="0" fontId="35" fillId="0" borderId="0" xfId="0" applyFont="1" applyAlignment="1">
      <alignment horizontal="left" vertical="top"/>
    </xf>
    <xf numFmtId="44" fontId="5" fillId="0" borderId="0" xfId="0" applyNumberFormat="1" applyFont="1" applyAlignment="1">
      <alignment horizontal="left" vertical="top"/>
    </xf>
    <xf numFmtId="0" fontId="39" fillId="0" borderId="0" xfId="0" applyFont="1" applyAlignment="1">
      <alignment vertical="top" wrapText="1"/>
    </xf>
    <xf numFmtId="0" fontId="2" fillId="6" borderId="0" xfId="0" applyFont="1" applyFill="1" applyAlignment="1">
      <alignment horizontal="left" vertical="top"/>
    </xf>
    <xf numFmtId="0" fontId="15" fillId="6" borderId="0" xfId="0" applyFont="1" applyFill="1" applyAlignment="1">
      <alignment horizontal="right"/>
    </xf>
    <xf numFmtId="0" fontId="15" fillId="6" borderId="0" xfId="5" applyNumberFormat="1" applyFont="1" applyFill="1" applyBorder="1" applyAlignment="1"/>
    <xf numFmtId="0" fontId="39" fillId="6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justify"/>
    </xf>
    <xf numFmtId="0" fontId="8" fillId="6" borderId="0" xfId="0" applyFont="1" applyFill="1" applyAlignment="1">
      <alignment horizontal="left" vertical="justify" wrapText="1"/>
    </xf>
    <xf numFmtId="0" fontId="39" fillId="6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justify"/>
    </xf>
    <xf numFmtId="0" fontId="31" fillId="0" borderId="2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14" fillId="0" borderId="4" xfId="0" applyFont="1" applyBorder="1"/>
    <xf numFmtId="0" fontId="14" fillId="0" borderId="3" xfId="0" applyFont="1" applyBorder="1"/>
    <xf numFmtId="165" fontId="14" fillId="0" borderId="2" xfId="0" applyNumberFormat="1" applyFont="1" applyBorder="1"/>
    <xf numFmtId="44" fontId="5" fillId="0" borderId="0" xfId="5" applyFont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1" fillId="0" borderId="2" xfId="0" applyFont="1" applyBorder="1" applyAlignment="1">
      <alignment horizontal="left"/>
    </xf>
    <xf numFmtId="44" fontId="15" fillId="0" borderId="4" xfId="5" applyFont="1" applyBorder="1" applyAlignment="1">
      <alignment horizontal="center"/>
    </xf>
    <xf numFmtId="44" fontId="15" fillId="0" borderId="4" xfId="5" applyFont="1" applyBorder="1" applyAlignment="1"/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justify"/>
    </xf>
    <xf numFmtId="0" fontId="37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39" fillId="6" borderId="0" xfId="0" applyFont="1" applyFill="1" applyAlignment="1">
      <alignment horizontal="left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31" fillId="0" borderId="1" xfId="0" applyFont="1" applyBorder="1"/>
    <xf numFmtId="165" fontId="31" fillId="0" borderId="1" xfId="0" applyNumberFormat="1" applyFont="1" applyBorder="1"/>
    <xf numFmtId="0" fontId="34" fillId="0" borderId="2" xfId="0" applyFont="1" applyBorder="1" applyAlignment="1">
      <alignment horizontal="left"/>
    </xf>
    <xf numFmtId="0" fontId="34" fillId="0" borderId="4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34" fillId="0" borderId="1" xfId="3" applyNumberFormat="1" applyFont="1" applyFill="1" applyBorder="1" applyAlignment="1"/>
    <xf numFmtId="0" fontId="8" fillId="6" borderId="0" xfId="0" applyFont="1" applyFill="1" applyAlignment="1">
      <alignment horizontal="left" vertical="justify" wrapText="1"/>
    </xf>
    <xf numFmtId="0" fontId="7" fillId="0" borderId="0" xfId="0" applyFont="1" applyAlignment="1">
      <alignment horizontal="center" vertical="justify"/>
    </xf>
    <xf numFmtId="0" fontId="34" fillId="0" borderId="1" xfId="0" applyFont="1" applyBorder="1"/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top" wrapText="1"/>
    </xf>
    <xf numFmtId="166" fontId="36" fillId="0" borderId="1" xfId="3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right"/>
    </xf>
    <xf numFmtId="0" fontId="34" fillId="0" borderId="4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165" fontId="34" fillId="0" borderId="2" xfId="3" applyNumberFormat="1" applyFont="1" applyFill="1" applyBorder="1" applyAlignment="1">
      <alignment horizontal="center" vertical="center"/>
    </xf>
    <xf numFmtId="164" fontId="34" fillId="0" borderId="4" xfId="3" applyFont="1" applyFill="1" applyBorder="1" applyAlignment="1">
      <alignment horizontal="center" vertical="center"/>
    </xf>
    <xf numFmtId="164" fontId="34" fillId="0" borderId="3" xfId="3" applyFont="1" applyFill="1" applyBorder="1" applyAlignment="1">
      <alignment horizontal="center" vertical="center"/>
    </xf>
    <xf numFmtId="0" fontId="31" fillId="0" borderId="2" xfId="0" applyFont="1" applyBorder="1"/>
    <xf numFmtId="0" fontId="31" fillId="0" borderId="4" xfId="0" applyFont="1" applyBorder="1"/>
    <xf numFmtId="0" fontId="31" fillId="0" borderId="3" xfId="0" applyFont="1" applyBorder="1"/>
    <xf numFmtId="165" fontId="31" fillId="0" borderId="2" xfId="3" applyNumberFormat="1" applyFont="1" applyFill="1" applyBorder="1" applyAlignment="1">
      <alignment horizontal="center" vertical="center"/>
    </xf>
    <xf numFmtId="164" fontId="31" fillId="0" borderId="4" xfId="3" applyFont="1" applyFill="1" applyBorder="1" applyAlignment="1">
      <alignment horizontal="center" vertical="center"/>
    </xf>
    <xf numFmtId="164" fontId="31" fillId="0" borderId="3" xfId="3" applyFont="1" applyFill="1" applyBorder="1" applyAlignment="1">
      <alignment horizontal="center" vertical="center"/>
    </xf>
    <xf numFmtId="164" fontId="31" fillId="0" borderId="2" xfId="3" applyFont="1" applyFill="1" applyBorder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0" fontId="15" fillId="0" borderId="2" xfId="0" applyFont="1" applyBorder="1"/>
    <xf numFmtId="0" fontId="15" fillId="0" borderId="4" xfId="0" applyFont="1" applyBorder="1"/>
    <xf numFmtId="0" fontId="15" fillId="0" borderId="3" xfId="0" applyFont="1" applyBorder="1"/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1" fillId="0" borderId="2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165" fontId="31" fillId="0" borderId="2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9" fontId="31" fillId="0" borderId="2" xfId="4" applyFont="1" applyFill="1" applyBorder="1" applyAlignment="1">
      <alignment horizontal="center"/>
    </xf>
    <xf numFmtId="9" fontId="31" fillId="0" borderId="4" xfId="4" applyFont="1" applyFill="1" applyBorder="1" applyAlignment="1">
      <alignment horizontal="center"/>
    </xf>
    <xf numFmtId="0" fontId="31" fillId="0" borderId="1" xfId="0" applyFont="1" applyBorder="1" applyAlignment="1">
      <alignment horizontal="left"/>
    </xf>
    <xf numFmtId="0" fontId="35" fillId="0" borderId="0" xfId="0" applyFont="1" applyAlignment="1">
      <alignment horizontal="center" vertical="top" wrapText="1"/>
    </xf>
    <xf numFmtId="49" fontId="34" fillId="0" borderId="2" xfId="0" applyNumberFormat="1" applyFont="1" applyBorder="1" applyAlignment="1">
      <alignment horizontal="right"/>
    </xf>
    <xf numFmtId="49" fontId="34" fillId="0" borderId="4" xfId="0" applyNumberFormat="1" applyFont="1" applyBorder="1" applyAlignment="1">
      <alignment horizontal="right"/>
    </xf>
    <xf numFmtId="49" fontId="34" fillId="0" borderId="3" xfId="0" applyNumberFormat="1" applyFont="1" applyBorder="1" applyAlignment="1">
      <alignment horizontal="right"/>
    </xf>
    <xf numFmtId="164" fontId="34" fillId="0" borderId="1" xfId="3" applyFont="1" applyFill="1" applyBorder="1" applyAlignment="1"/>
    <xf numFmtId="165" fontId="34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165" fontId="31" fillId="6" borderId="1" xfId="0" applyNumberFormat="1" applyFont="1" applyFill="1" applyBorder="1"/>
    <xf numFmtId="0" fontId="31" fillId="6" borderId="1" xfId="0" applyFont="1" applyFill="1" applyBorder="1"/>
    <xf numFmtId="0" fontId="15" fillId="0" borderId="1" xfId="0" applyFont="1" applyBorder="1" applyAlignment="1">
      <alignment horizontal="right"/>
    </xf>
    <xf numFmtId="164" fontId="15" fillId="0" borderId="2" xfId="3" applyFont="1" applyFill="1" applyBorder="1" applyAlignment="1">
      <alignment horizontal="right"/>
    </xf>
    <xf numFmtId="164" fontId="15" fillId="0" borderId="4" xfId="3" applyFont="1" applyFill="1" applyBorder="1" applyAlignment="1">
      <alignment horizontal="right"/>
    </xf>
    <xf numFmtId="164" fontId="15" fillId="0" borderId="3" xfId="3" applyFont="1" applyFill="1" applyBorder="1" applyAlignment="1">
      <alignment horizontal="right"/>
    </xf>
    <xf numFmtId="0" fontId="14" fillId="0" borderId="1" xfId="0" applyFont="1" applyBorder="1"/>
    <xf numFmtId="165" fontId="14" fillId="0" borderId="1" xfId="0" applyNumberFormat="1" applyFont="1" applyBorder="1"/>
    <xf numFmtId="165" fontId="15" fillId="0" borderId="1" xfId="0" applyNumberFormat="1" applyFont="1" applyBorder="1"/>
    <xf numFmtId="0" fontId="15" fillId="0" borderId="1" xfId="0" applyFont="1" applyBorder="1"/>
    <xf numFmtId="166" fontId="15" fillId="0" borderId="2" xfId="3" applyNumberFormat="1" applyFont="1" applyFill="1" applyBorder="1" applyAlignment="1">
      <alignment horizontal="right"/>
    </xf>
    <xf numFmtId="166" fontId="15" fillId="0" borderId="4" xfId="3" applyNumberFormat="1" applyFont="1" applyFill="1" applyBorder="1" applyAlignment="1">
      <alignment horizontal="right"/>
    </xf>
    <xf numFmtId="166" fontId="15" fillId="0" borderId="3" xfId="3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5" fillId="0" borderId="2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1" xfId="3" applyNumberFormat="1" applyFont="1" applyBorder="1" applyAlignment="1"/>
    <xf numFmtId="166" fontId="34" fillId="0" borderId="1" xfId="3" applyNumberFormat="1" applyFont="1" applyFill="1" applyBorder="1" applyAlignment="1"/>
    <xf numFmtId="166" fontId="15" fillId="0" borderId="1" xfId="3" applyNumberFormat="1" applyFont="1" applyFill="1" applyBorder="1" applyAlignment="1"/>
    <xf numFmtId="0" fontId="34" fillId="0" borderId="1" xfId="0" applyFont="1" applyBorder="1" applyAlignment="1">
      <alignment horizontal="center"/>
    </xf>
    <xf numFmtId="0" fontId="31" fillId="0" borderId="2" xfId="0" applyFont="1" applyBorder="1" applyAlignment="1">
      <alignment horizontal="left" wrapText="1"/>
    </xf>
    <xf numFmtId="0" fontId="31" fillId="0" borderId="4" xfId="0" applyFont="1" applyBorder="1" applyAlignment="1">
      <alignment horizontal="left" wrapText="1"/>
    </xf>
    <xf numFmtId="0" fontId="31" fillId="0" borderId="3" xfId="0" applyFont="1" applyBorder="1" applyAlignment="1">
      <alignment horizontal="left" wrapText="1"/>
    </xf>
    <xf numFmtId="165" fontId="34" fillId="0" borderId="1" xfId="3" applyNumberFormat="1" applyFont="1" applyFill="1" applyBorder="1" applyAlignment="1"/>
    <xf numFmtId="0" fontId="34" fillId="0" borderId="1" xfId="0" applyFont="1" applyBorder="1" applyAlignment="1">
      <alignment horizontal="right"/>
    </xf>
    <xf numFmtId="165" fontId="31" fillId="0" borderId="4" xfId="0" applyNumberFormat="1" applyFont="1" applyBorder="1" applyAlignment="1">
      <alignment horizontal="center"/>
    </xf>
    <xf numFmtId="165" fontId="31" fillId="0" borderId="3" xfId="0" applyNumberFormat="1" applyFont="1" applyBorder="1" applyAlignment="1">
      <alignment horizontal="center"/>
    </xf>
    <xf numFmtId="166" fontId="34" fillId="0" borderId="2" xfId="3" applyNumberFormat="1" applyFont="1" applyFill="1" applyBorder="1" applyAlignment="1">
      <alignment horizontal="center"/>
    </xf>
    <xf numFmtId="166" fontId="34" fillId="0" borderId="4" xfId="3" applyNumberFormat="1" applyFont="1" applyFill="1" applyBorder="1" applyAlignment="1">
      <alignment horizontal="center"/>
    </xf>
    <xf numFmtId="166" fontId="34" fillId="0" borderId="3" xfId="3" applyNumberFormat="1" applyFont="1" applyFill="1" applyBorder="1" applyAlignment="1">
      <alignment horizontal="center"/>
    </xf>
    <xf numFmtId="0" fontId="14" fillId="0" borderId="0" xfId="0" applyFont="1" applyAlignment="1">
      <alignment horizontal="justify" vertical="justify" wrapText="1"/>
    </xf>
    <xf numFmtId="166" fontId="15" fillId="0" borderId="2" xfId="3" applyNumberFormat="1" applyFont="1" applyBorder="1" applyAlignment="1">
      <alignment horizontal="center"/>
    </xf>
    <xf numFmtId="166" fontId="15" fillId="0" borderId="4" xfId="3" applyNumberFormat="1" applyFont="1" applyBorder="1" applyAlignment="1">
      <alignment horizontal="center"/>
    </xf>
    <xf numFmtId="166" fontId="15" fillId="0" borderId="3" xfId="3" applyNumberFormat="1" applyFont="1" applyBorder="1" applyAlignment="1">
      <alignment horizontal="center"/>
    </xf>
    <xf numFmtId="49" fontId="41" fillId="0" borderId="2" xfId="0" applyNumberFormat="1" applyFont="1" applyBorder="1" applyAlignment="1">
      <alignment horizontal="left" wrapText="1"/>
    </xf>
    <xf numFmtId="49" fontId="41" fillId="0" borderId="3" xfId="0" applyNumberFormat="1" applyFont="1" applyBorder="1" applyAlignment="1">
      <alignment horizontal="left" wrapText="1"/>
    </xf>
    <xf numFmtId="0" fontId="31" fillId="0" borderId="2" xfId="0" applyFont="1" applyBorder="1" applyAlignment="1">
      <alignment horizontal="center"/>
    </xf>
    <xf numFmtId="49" fontId="41" fillId="0" borderId="2" xfId="0" applyNumberFormat="1" applyFont="1" applyBorder="1" applyAlignment="1">
      <alignment vertical="center" wrapText="1"/>
    </xf>
    <xf numFmtId="49" fontId="41" fillId="0" borderId="3" xfId="0" applyNumberFormat="1" applyFont="1" applyBorder="1" applyAlignment="1">
      <alignment vertical="center" wrapText="1"/>
    </xf>
    <xf numFmtId="166" fontId="31" fillId="0" borderId="2" xfId="0" applyNumberFormat="1" applyFont="1" applyBorder="1" applyAlignment="1">
      <alignment horizontal="center"/>
    </xf>
    <xf numFmtId="166" fontId="31" fillId="0" borderId="4" xfId="0" applyNumberFormat="1" applyFont="1" applyBorder="1" applyAlignment="1">
      <alignment horizontal="center"/>
    </xf>
    <xf numFmtId="166" fontId="31" fillId="0" borderId="3" xfId="0" applyNumberFormat="1" applyFont="1" applyBorder="1" applyAlignment="1">
      <alignment horizontal="center"/>
    </xf>
    <xf numFmtId="166" fontId="15" fillId="0" borderId="2" xfId="3" applyNumberFormat="1" applyFont="1" applyFill="1" applyBorder="1" applyAlignment="1">
      <alignment horizontal="center"/>
    </xf>
    <xf numFmtId="166" fontId="15" fillId="0" borderId="4" xfId="3" applyNumberFormat="1" applyFont="1" applyFill="1" applyBorder="1" applyAlignment="1">
      <alignment horizontal="center"/>
    </xf>
    <xf numFmtId="166" fontId="15" fillId="0" borderId="3" xfId="3" applyNumberFormat="1" applyFont="1" applyFill="1" applyBorder="1" applyAlignment="1">
      <alignment horizontal="center"/>
    </xf>
    <xf numFmtId="165" fontId="14" fillId="0" borderId="2" xfId="0" applyNumberFormat="1" applyFont="1" applyBorder="1" applyAlignment="1">
      <alignment horizontal="center"/>
    </xf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166" fontId="14" fillId="0" borderId="2" xfId="3" applyNumberFormat="1" applyFont="1" applyFill="1" applyBorder="1" applyAlignment="1">
      <alignment horizontal="center"/>
    </xf>
    <xf numFmtId="166" fontId="14" fillId="0" borderId="4" xfId="3" applyNumberFormat="1" applyFont="1" applyFill="1" applyBorder="1" applyAlignment="1">
      <alignment horizontal="center"/>
    </xf>
    <xf numFmtId="166" fontId="14" fillId="0" borderId="3" xfId="3" applyNumberFormat="1" applyFont="1" applyFill="1" applyBorder="1" applyAlignment="1">
      <alignment horizontal="center"/>
    </xf>
    <xf numFmtId="0" fontId="15" fillId="0" borderId="2" xfId="3" applyNumberFormat="1" applyFont="1" applyFill="1" applyBorder="1" applyAlignment="1">
      <alignment horizontal="right"/>
    </xf>
    <xf numFmtId="0" fontId="15" fillId="0" borderId="4" xfId="3" applyNumberFormat="1" applyFont="1" applyFill="1" applyBorder="1" applyAlignment="1">
      <alignment horizontal="right"/>
    </xf>
    <xf numFmtId="0" fontId="15" fillId="0" borderId="3" xfId="3" applyNumberFormat="1" applyFont="1" applyFill="1" applyBorder="1" applyAlignment="1">
      <alignment horizontal="right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4" fillId="0" borderId="0" xfId="0" applyFont="1" applyAlignment="1">
      <alignment wrapText="1"/>
    </xf>
    <xf numFmtId="0" fontId="14" fillId="0" borderId="2" xfId="0" applyFont="1" applyBorder="1"/>
    <xf numFmtId="0" fontId="14" fillId="0" borderId="4" xfId="0" applyFont="1" applyBorder="1"/>
    <xf numFmtId="0" fontId="14" fillId="0" borderId="3" xfId="0" applyFont="1" applyBorder="1"/>
    <xf numFmtId="165" fontId="14" fillId="0" borderId="2" xfId="0" applyNumberFormat="1" applyFont="1" applyBorder="1"/>
    <xf numFmtId="166" fontId="15" fillId="0" borderId="2" xfId="3" applyNumberFormat="1" applyFont="1" applyBorder="1" applyAlignment="1">
      <alignment horizontal="right"/>
    </xf>
    <xf numFmtId="166" fontId="15" fillId="0" borderId="4" xfId="3" applyNumberFormat="1" applyFont="1" applyBorder="1" applyAlignment="1">
      <alignment horizontal="right"/>
    </xf>
    <xf numFmtId="166" fontId="15" fillId="0" borderId="3" xfId="3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49" fontId="15" fillId="0" borderId="4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164" fontId="15" fillId="0" borderId="2" xfId="3" applyFont="1" applyBorder="1" applyAlignment="1">
      <alignment horizontal="right"/>
    </xf>
    <xf numFmtId="164" fontId="15" fillId="0" borderId="4" xfId="3" applyFont="1" applyBorder="1" applyAlignment="1">
      <alignment horizontal="right"/>
    </xf>
    <xf numFmtId="164" fontId="15" fillId="0" borderId="3" xfId="3" applyFont="1" applyBorder="1" applyAlignment="1">
      <alignment horizontal="right"/>
    </xf>
    <xf numFmtId="166" fontId="15" fillId="0" borderId="1" xfId="3" applyNumberFormat="1" applyFont="1" applyBorder="1" applyAlignment="1"/>
    <xf numFmtId="49" fontId="14" fillId="0" borderId="1" xfId="0" applyNumberFormat="1" applyFont="1" applyBorder="1"/>
    <xf numFmtId="2" fontId="14" fillId="0" borderId="1" xfId="0" applyNumberFormat="1" applyFont="1" applyBorder="1"/>
    <xf numFmtId="0" fontId="40" fillId="0" borderId="0" xfId="0" applyFont="1" applyAlignment="1">
      <alignment horizontal="center"/>
    </xf>
    <xf numFmtId="0" fontId="26" fillId="5" borderId="15" xfId="0" applyFont="1" applyFill="1" applyBorder="1" applyAlignment="1">
      <alignment horizontal="left" vertical="center" wrapText="1"/>
    </xf>
    <xf numFmtId="0" fontId="26" fillId="5" borderId="20" xfId="0" applyFont="1" applyFill="1" applyBorder="1" applyAlignment="1">
      <alignment horizontal="left" vertical="center" wrapText="1"/>
    </xf>
    <xf numFmtId="0" fontId="26" fillId="5" borderId="22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0" fontId="25" fillId="5" borderId="17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left" vertical="center"/>
    </xf>
    <xf numFmtId="0" fontId="26" fillId="5" borderId="18" xfId="0" applyFont="1" applyFill="1" applyBorder="1" applyAlignment="1">
      <alignment horizontal="left" vertical="center"/>
    </xf>
    <xf numFmtId="0" fontId="25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left" vertical="center"/>
    </xf>
    <xf numFmtId="0" fontId="26" fillId="0" borderId="15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0" fontId="26" fillId="0" borderId="18" xfId="0" applyFont="1" applyFill="1" applyBorder="1" applyAlignment="1">
      <alignment horizontal="left" vertical="center"/>
    </xf>
    <xf numFmtId="0" fontId="28" fillId="0" borderId="23" xfId="0" applyFont="1" applyFill="1" applyBorder="1" applyAlignment="1">
      <alignment horizontal="left" vertical="top" wrapText="1"/>
    </xf>
    <xf numFmtId="0" fontId="26" fillId="5" borderId="18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6" fillId="0" borderId="18" xfId="0" applyFont="1" applyFill="1" applyBorder="1" applyAlignment="1">
      <alignment horizontal="left" vertical="center" wrapText="1"/>
    </xf>
  </cellXfs>
  <cellStyles count="6">
    <cellStyle name="Hipervínculo 2" xfId="1" xr:uid="{00000000-0005-0000-0000-000000000000}"/>
    <cellStyle name="Moneda" xfId="5" builtinId="4"/>
    <cellStyle name="Moneda 2" xfId="3" xr:uid="{00000000-0005-0000-0000-000002000000}"/>
    <cellStyle name="Normal" xfId="0" builtinId="0"/>
    <cellStyle name="Normal 2" xfId="2" xr:uid="{00000000-0005-0000-0000-000004000000}"/>
    <cellStyle name="Porcentaje 2" xfId="4" xr:uid="{84E04685-B3CE-4EC4-B148-6C2E39E2E9CF}"/>
  </cellStyles>
  <dxfs count="0"/>
  <tableStyles count="0" defaultTableStyle="TableStyleMedium9" defaultPivotStyle="PivotStyleLight16"/>
  <colors>
    <mruColors>
      <color rgb="FFE5F3E6"/>
      <color rgb="FFBDE1C0"/>
      <color rgb="FF78C27F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14653</xdr:colOff>
      <xdr:row>0</xdr:row>
      <xdr:rowOff>102576</xdr:rowOff>
    </xdr:from>
    <xdr:to>
      <xdr:col>3</xdr:col>
      <xdr:colOff>307730</xdr:colOff>
      <xdr:row>3</xdr:row>
      <xdr:rowOff>7327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A594E2-121D-4CD3-971A-AA4F0E56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" y="102576"/>
          <a:ext cx="1011115" cy="366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87926</xdr:rowOff>
    </xdr:from>
    <xdr:to>
      <xdr:col>4</xdr:col>
      <xdr:colOff>51288</xdr:colOff>
      <xdr:row>35</xdr:row>
      <xdr:rowOff>102579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2D1BC2-2CB9-4867-80D1-14D786E8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2326"/>
          <a:ext cx="1308588" cy="624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56173</xdr:colOff>
      <xdr:row>69</xdr:row>
      <xdr:rowOff>29307</xdr:rowOff>
    </xdr:from>
    <xdr:to>
      <xdr:col>4</xdr:col>
      <xdr:colOff>65942</xdr:colOff>
      <xdr:row>72</xdr:row>
      <xdr:rowOff>144097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1D9A23-52B5-4E1D-9D9C-D303DD74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3" y="10697307"/>
          <a:ext cx="1267069" cy="571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65943</xdr:rowOff>
    </xdr:from>
    <xdr:to>
      <xdr:col>3</xdr:col>
      <xdr:colOff>534866</xdr:colOff>
      <xdr:row>115</xdr:row>
      <xdr:rowOff>139212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F8470D6-646B-4EA8-B821-EB814779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6193"/>
          <a:ext cx="1249241" cy="530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105021</xdr:rowOff>
    </xdr:from>
    <xdr:to>
      <xdr:col>4</xdr:col>
      <xdr:colOff>86702</xdr:colOff>
      <xdr:row>156</xdr:row>
      <xdr:rowOff>57394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77BEBD1-B758-4909-AD03-78423B3B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41271"/>
          <a:ext cx="1344002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14654</xdr:rowOff>
    </xdr:from>
    <xdr:to>
      <xdr:col>4</xdr:col>
      <xdr:colOff>120894</xdr:colOff>
      <xdr:row>191</xdr:row>
      <xdr:rowOff>109904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A81637-AB04-4278-A3BF-8B623B18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37304"/>
          <a:ext cx="1378194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17095</xdr:colOff>
      <xdr:row>225</xdr:row>
      <xdr:rowOff>124557</xdr:rowOff>
    </xdr:from>
    <xdr:to>
      <xdr:col>4</xdr:col>
      <xdr:colOff>58615</xdr:colOff>
      <xdr:row>229</xdr:row>
      <xdr:rowOff>58615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2CED829-21BA-4394-8812-127CA05A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5" y="34586007"/>
          <a:ext cx="1298820" cy="543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29306</xdr:rowOff>
    </xdr:from>
    <xdr:to>
      <xdr:col>3</xdr:col>
      <xdr:colOff>527538</xdr:colOff>
      <xdr:row>257</xdr:row>
      <xdr:rowOff>146539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29DA2A-FD10-45D0-A2BB-A1A5DC9A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53381"/>
          <a:ext cx="1241913" cy="6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105019</xdr:rowOff>
    </xdr:from>
    <xdr:to>
      <xdr:col>3</xdr:col>
      <xdr:colOff>536087</xdr:colOff>
      <xdr:row>294</xdr:row>
      <xdr:rowOff>124558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4D298F-3BA6-4542-A41A-2911F42D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58444"/>
          <a:ext cx="1250462" cy="47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51288</xdr:colOff>
      <xdr:row>337</xdr:row>
      <xdr:rowOff>102578</xdr:rowOff>
    </xdr:from>
    <xdr:to>
      <xdr:col>3</xdr:col>
      <xdr:colOff>483577</xdr:colOff>
      <xdr:row>341</xdr:row>
      <xdr:rowOff>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2278DE-9D81-4349-8739-8FCE571A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8" y="54014078"/>
          <a:ext cx="1146664" cy="507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63034</xdr:rowOff>
    </xdr:from>
    <xdr:to>
      <xdr:col>15</xdr:col>
      <xdr:colOff>259769</xdr:colOff>
      <xdr:row>45</xdr:row>
      <xdr:rowOff>130450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0DA6C7-86FD-4EFC-A83A-1A1A716B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034"/>
          <a:ext cx="10555173" cy="73162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15</xdr:col>
      <xdr:colOff>193085</xdr:colOff>
      <xdr:row>92</xdr:row>
      <xdr:rowOff>143627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CAB2429-F3AA-49D6-A4AC-B9F4542F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570974"/>
          <a:ext cx="10488489" cy="73924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15</xdr:col>
      <xdr:colOff>193085</xdr:colOff>
      <xdr:row>140</xdr:row>
      <xdr:rowOff>30174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021A1-DB88-4AA2-8784-5B5C8038F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41949"/>
          <a:ext cx="10488489" cy="74400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15</xdr:col>
      <xdr:colOff>240716</xdr:colOff>
      <xdr:row>186</xdr:row>
      <xdr:rowOff>124574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F3AD992-A45C-444F-913F-83AFB1FF7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712923"/>
          <a:ext cx="10536120" cy="73733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15</xdr:col>
      <xdr:colOff>212137</xdr:colOff>
      <xdr:row>233</xdr:row>
      <xdr:rowOff>124574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BA2E8F9-0728-46C3-A02E-CB364173B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0290901"/>
          <a:ext cx="10507541" cy="73733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1351430</xdr:colOff>
      <xdr:row>0</xdr:row>
      <xdr:rowOff>0</xdr:rowOff>
    </xdr:from>
    <xdr:to>
      <xdr:col>5</xdr:col>
      <xdr:colOff>2743199</xdr:colOff>
      <xdr:row>2</xdr:row>
      <xdr:rowOff>151069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5630" y="0"/>
          <a:ext cx="1391769" cy="59874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85725</xdr:rowOff>
    </xdr:from>
    <xdr:to>
      <xdr:col>2</xdr:col>
      <xdr:colOff>1123950</xdr:colOff>
      <xdr:row>2</xdr:row>
      <xdr:rowOff>122549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85725"/>
          <a:ext cx="1914525" cy="484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643F1-219D-4D5E-A1DD-C744F2DCE8E0}">
  <dimension ref="A1:AE378"/>
  <sheetViews>
    <sheetView tabSelected="1" zoomScale="130" zoomScaleNormal="130" workbookViewId="0">
      <selection activeCell="N11" sqref="N11"/>
    </sheetView>
  </sheetViews>
  <sheetFormatPr baseColWidth="10" defaultColWidth="9.33203125" defaultRowHeight="12" customHeight="1" x14ac:dyDescent="0.2"/>
  <cols>
    <col min="1" max="1" width="2" style="35" customWidth="1"/>
    <col min="2" max="2" width="4.1640625" style="35" customWidth="1"/>
    <col min="3" max="3" width="6.33203125" style="35" customWidth="1"/>
    <col min="4" max="4" width="9.5" style="35" customWidth="1"/>
    <col min="5" max="5" width="6.6640625" style="35" customWidth="1"/>
    <col min="6" max="10" width="9.1640625" style="35" customWidth="1"/>
    <col min="11" max="11" width="15.1640625" style="35" customWidth="1"/>
    <col min="12" max="12" width="15" style="35" customWidth="1"/>
    <col min="13" max="13" width="9.1640625" style="35" customWidth="1"/>
    <col min="14" max="14" width="14" style="35" bestFit="1" customWidth="1"/>
    <col min="15" max="15" width="5.5" style="35" customWidth="1"/>
    <col min="16" max="17" width="12.6640625" style="35" bestFit="1" customWidth="1"/>
    <col min="18" max="16384" width="9.33203125" style="35"/>
  </cols>
  <sheetData>
    <row r="1" spans="1:17" s="36" customFormat="1" ht="12" customHeight="1" x14ac:dyDescent="0.2">
      <c r="A1" s="266"/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</row>
    <row r="2" spans="1:17" ht="12" customHeight="1" x14ac:dyDescent="0.2">
      <c r="A2" s="37"/>
      <c r="B2" s="37"/>
      <c r="C2" s="266" t="s">
        <v>247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</row>
    <row r="3" spans="1:17" ht="12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7" ht="12" customHeight="1" x14ac:dyDescent="0.2">
      <c r="B4" s="38"/>
      <c r="C4" s="39"/>
      <c r="F4" s="98" t="s">
        <v>272</v>
      </c>
      <c r="G4" s="98"/>
      <c r="H4" s="98"/>
      <c r="I4" s="98"/>
      <c r="J4" s="98"/>
      <c r="K4" s="98"/>
      <c r="L4" s="98"/>
      <c r="M4" s="98"/>
      <c r="N4" s="98"/>
    </row>
    <row r="5" spans="1:17" ht="12" customHeight="1" x14ac:dyDescent="0.2">
      <c r="B5" s="38"/>
      <c r="C5" s="39"/>
    </row>
    <row r="6" spans="1:17" ht="12" customHeight="1" x14ac:dyDescent="0.2">
      <c r="A6" s="116" t="s">
        <v>159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1:17" ht="12" customHeight="1" x14ac:dyDescent="0.2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</row>
    <row r="8" spans="1:17" ht="12" customHeight="1" x14ac:dyDescent="0.2">
      <c r="B8" s="40" t="s">
        <v>160</v>
      </c>
      <c r="C8" s="40" t="s">
        <v>2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7" ht="12" customHeight="1" x14ac:dyDescent="0.2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7" ht="12" customHeight="1" x14ac:dyDescent="0.2">
      <c r="A10" s="40"/>
      <c r="B10" s="41" t="s">
        <v>0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7" ht="12" customHeight="1" x14ac:dyDescent="0.2">
      <c r="A11" s="40"/>
      <c r="B11" s="41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7" ht="12" customHeight="1" x14ac:dyDescent="0.2">
      <c r="B12" s="42" t="s">
        <v>22</v>
      </c>
      <c r="C12" s="41" t="s">
        <v>3</v>
      </c>
    </row>
    <row r="13" spans="1:17" ht="12" customHeight="1" x14ac:dyDescent="0.2">
      <c r="B13" s="42"/>
      <c r="C13" s="41"/>
    </row>
    <row r="15" spans="1:17" ht="12" customHeight="1" x14ac:dyDescent="0.2">
      <c r="C15" s="43" t="s">
        <v>23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7" ht="12" customHeight="1" x14ac:dyDescent="0.2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3:16" ht="12" customHeight="1" x14ac:dyDescent="0.2">
      <c r="C17" s="44"/>
      <c r="D17" s="199" t="s">
        <v>24</v>
      </c>
      <c r="E17" s="199"/>
      <c r="F17" s="199"/>
      <c r="G17" s="199"/>
      <c r="H17" s="199"/>
      <c r="I17" s="199"/>
      <c r="J17" s="130">
        <v>2026</v>
      </c>
      <c r="K17" s="130"/>
      <c r="L17" s="130"/>
      <c r="M17" s="130">
        <v>2025</v>
      </c>
      <c r="N17" s="130"/>
      <c r="O17" s="130"/>
    </row>
    <row r="18" spans="3:16" ht="12" customHeight="1" x14ac:dyDescent="0.2">
      <c r="C18" s="44"/>
      <c r="D18" s="132" t="s">
        <v>145</v>
      </c>
      <c r="E18" s="132"/>
      <c r="F18" s="132"/>
      <c r="G18" s="132"/>
      <c r="H18" s="132"/>
      <c r="I18" s="132"/>
      <c r="L18" s="109">
        <v>475054.21</v>
      </c>
      <c r="M18" s="197">
        <v>166514.49</v>
      </c>
      <c r="N18" s="196"/>
      <c r="O18" s="196"/>
    </row>
    <row r="19" spans="3:16" ht="12" customHeight="1" x14ac:dyDescent="0.2">
      <c r="C19" s="44"/>
      <c r="D19" s="132" t="s">
        <v>146</v>
      </c>
      <c r="E19" s="132"/>
      <c r="F19" s="132"/>
      <c r="G19" s="132"/>
      <c r="H19" s="132"/>
      <c r="I19" s="132"/>
      <c r="J19" s="197"/>
      <c r="K19" s="196"/>
      <c r="L19" s="196"/>
      <c r="M19" s="197">
        <v>0</v>
      </c>
      <c r="N19" s="196"/>
      <c r="O19" s="196"/>
    </row>
    <row r="20" spans="3:16" ht="12" customHeight="1" x14ac:dyDescent="0.2">
      <c r="C20" s="44"/>
      <c r="D20" s="132" t="s">
        <v>147</v>
      </c>
      <c r="E20" s="132"/>
      <c r="F20" s="132"/>
      <c r="G20" s="132"/>
      <c r="H20" s="132"/>
      <c r="I20" s="132"/>
      <c r="J20" s="197">
        <v>0</v>
      </c>
      <c r="K20" s="196"/>
      <c r="L20" s="196"/>
      <c r="M20" s="197">
        <v>0</v>
      </c>
      <c r="N20" s="196"/>
      <c r="O20" s="196"/>
    </row>
    <row r="21" spans="3:16" ht="12" customHeight="1" x14ac:dyDescent="0.2">
      <c r="C21" s="44"/>
      <c r="D21" s="206" t="s">
        <v>26</v>
      </c>
      <c r="E21" s="207"/>
      <c r="F21" s="207"/>
      <c r="G21" s="207"/>
      <c r="H21" s="207"/>
      <c r="I21" s="208"/>
      <c r="J21" s="263">
        <f>+L18+J19+J20</f>
        <v>475054.21</v>
      </c>
      <c r="K21" s="263"/>
      <c r="L21" s="263"/>
      <c r="M21" s="263">
        <f>SUM(M18:O20)</f>
        <v>166514.49</v>
      </c>
      <c r="N21" s="263"/>
      <c r="O21" s="263"/>
      <c r="P21" s="45"/>
    </row>
    <row r="22" spans="3:16" ht="12" customHeight="1" x14ac:dyDescent="0.2"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3:16" ht="12" customHeight="1" x14ac:dyDescent="0.2"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3:16" ht="12" customHeight="1" x14ac:dyDescent="0.2">
      <c r="C24" s="46" t="s">
        <v>138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3:16" ht="12" customHeight="1" x14ac:dyDescent="0.2">
      <c r="C25" s="43" t="s">
        <v>161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3:16" ht="12" customHeight="1" x14ac:dyDescent="0.2"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3:16" ht="12" customHeight="1" x14ac:dyDescent="0.2">
      <c r="C27" s="44"/>
      <c r="D27" s="44"/>
      <c r="E27" s="44"/>
      <c r="F27" s="199" t="s">
        <v>24</v>
      </c>
      <c r="G27" s="199"/>
      <c r="H27" s="199"/>
      <c r="I27" s="199"/>
      <c r="J27" s="199"/>
      <c r="K27" s="130" t="s">
        <v>29</v>
      </c>
      <c r="L27" s="130"/>
      <c r="M27" s="130"/>
      <c r="N27" s="44"/>
      <c r="O27" s="44"/>
    </row>
    <row r="28" spans="3:16" ht="12" customHeight="1" x14ac:dyDescent="0.2">
      <c r="C28" s="44"/>
      <c r="D28" s="44"/>
      <c r="E28" s="44"/>
      <c r="F28" s="264"/>
      <c r="G28" s="264"/>
      <c r="H28" s="264"/>
      <c r="I28" s="264"/>
      <c r="J28" s="264"/>
      <c r="K28" s="197">
        <v>0</v>
      </c>
      <c r="L28" s="265"/>
      <c r="M28" s="265"/>
      <c r="N28" s="44"/>
      <c r="O28" s="44"/>
    </row>
    <row r="29" spans="3:16" ht="12" customHeight="1" x14ac:dyDescent="0.2">
      <c r="C29" s="44"/>
      <c r="D29" s="44"/>
      <c r="E29" s="44"/>
      <c r="F29" s="257" t="s">
        <v>26</v>
      </c>
      <c r="G29" s="258"/>
      <c r="H29" s="258"/>
      <c r="I29" s="258"/>
      <c r="J29" s="259"/>
      <c r="K29" s="260">
        <f>SUM(K25:M28)</f>
        <v>0</v>
      </c>
      <c r="L29" s="261"/>
      <c r="M29" s="262"/>
      <c r="N29" s="44"/>
      <c r="O29" s="44"/>
    </row>
    <row r="30" spans="3:16" ht="12" customHeight="1" x14ac:dyDescent="0.2">
      <c r="C30" s="44"/>
      <c r="D30" s="44"/>
      <c r="E30" s="44"/>
      <c r="F30" s="47"/>
      <c r="G30" s="47"/>
      <c r="H30" s="47"/>
      <c r="I30" s="47"/>
      <c r="J30" s="47"/>
      <c r="K30" s="48"/>
      <c r="L30" s="48"/>
      <c r="M30" s="48"/>
      <c r="N30" s="44"/>
      <c r="O30" s="44"/>
    </row>
    <row r="31" spans="3:16" ht="12" customHeight="1" x14ac:dyDescent="0.2">
      <c r="C31" s="44"/>
      <c r="D31" s="44"/>
      <c r="E31" s="44"/>
      <c r="F31" s="47"/>
      <c r="G31" s="47"/>
      <c r="H31" s="47"/>
      <c r="I31" s="47"/>
      <c r="J31" s="47"/>
      <c r="K31" s="48"/>
      <c r="L31" s="48"/>
      <c r="M31" s="48"/>
      <c r="N31" s="44"/>
      <c r="O31" s="44"/>
    </row>
    <row r="32" spans="3:16" ht="12" customHeight="1" x14ac:dyDescent="0.2">
      <c r="C32" s="44"/>
      <c r="D32" s="44"/>
      <c r="E32" s="44"/>
      <c r="F32" s="47"/>
      <c r="G32" s="47"/>
      <c r="H32" s="47"/>
      <c r="I32" s="47"/>
      <c r="J32" s="47"/>
      <c r="K32" s="48"/>
      <c r="L32" s="48"/>
      <c r="M32" s="48"/>
      <c r="N32" s="44"/>
      <c r="O32" s="44"/>
    </row>
    <row r="33" spans="3:16" ht="12" customHeight="1" x14ac:dyDescent="0.2">
      <c r="C33" s="44"/>
      <c r="D33" s="44"/>
      <c r="E33" s="44"/>
      <c r="F33" s="47"/>
      <c r="G33" s="47"/>
      <c r="H33" s="47"/>
      <c r="I33" s="47"/>
      <c r="J33" s="47"/>
      <c r="K33" s="48"/>
      <c r="L33" s="48"/>
      <c r="M33" s="48"/>
      <c r="N33" s="44"/>
      <c r="O33" s="44"/>
    </row>
    <row r="34" spans="3:16" ht="12" customHeight="1" x14ac:dyDescent="0.2">
      <c r="C34" s="46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3:16" ht="12" customHeight="1" x14ac:dyDescent="0.2">
      <c r="C35" s="46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3:16" ht="12" customHeight="1" x14ac:dyDescent="0.2">
      <c r="C36" s="46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3:16" ht="12" customHeight="1" x14ac:dyDescent="0.2">
      <c r="C37" s="46" t="s">
        <v>27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3:16" ht="12" customHeight="1" x14ac:dyDescent="0.2">
      <c r="C38" s="43" t="s">
        <v>31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3:16" ht="12" customHeight="1" x14ac:dyDescent="0.2"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3:16" ht="12" customHeight="1" x14ac:dyDescent="0.2">
      <c r="C40" s="44"/>
      <c r="D40" s="44"/>
      <c r="E40" s="44"/>
      <c r="F40" s="140" t="s">
        <v>28</v>
      </c>
      <c r="G40" s="140"/>
      <c r="H40" s="140"/>
      <c r="I40" s="140"/>
      <c r="J40" s="140"/>
      <c r="K40" s="130" t="s">
        <v>29</v>
      </c>
      <c r="L40" s="130"/>
      <c r="M40" s="130"/>
      <c r="O40" s="44"/>
    </row>
    <row r="41" spans="3:16" ht="12" customHeight="1" x14ac:dyDescent="0.2">
      <c r="C41" s="44"/>
      <c r="D41" s="44"/>
      <c r="E41" s="44"/>
      <c r="F41" s="132" t="s">
        <v>270</v>
      </c>
      <c r="G41" s="132"/>
      <c r="H41" s="132"/>
      <c r="I41" s="132"/>
      <c r="J41" s="132"/>
      <c r="K41" s="197">
        <v>475054.21</v>
      </c>
      <c r="L41" s="196"/>
      <c r="M41" s="196"/>
      <c r="O41" s="44"/>
    </row>
    <row r="42" spans="3:16" ht="12" customHeight="1" x14ac:dyDescent="0.2">
      <c r="C42" s="44"/>
      <c r="D42" s="44"/>
      <c r="E42" s="44"/>
      <c r="F42" s="132" t="s">
        <v>162</v>
      </c>
      <c r="G42" s="132"/>
      <c r="H42" s="132"/>
      <c r="I42" s="132"/>
      <c r="J42" s="132"/>
      <c r="K42" s="197">
        <v>0</v>
      </c>
      <c r="L42" s="196"/>
      <c r="M42" s="196"/>
      <c r="O42" s="44"/>
    </row>
    <row r="43" spans="3:16" ht="12" customHeight="1" x14ac:dyDescent="0.2">
      <c r="C43" s="44"/>
      <c r="D43" s="44"/>
      <c r="E43" s="44"/>
      <c r="F43" s="132" t="s">
        <v>163</v>
      </c>
      <c r="G43" s="132"/>
      <c r="H43" s="132"/>
      <c r="I43" s="132"/>
      <c r="J43" s="132"/>
      <c r="K43" s="197">
        <v>55.92</v>
      </c>
      <c r="L43" s="196"/>
      <c r="M43" s="196"/>
      <c r="O43" s="44"/>
    </row>
    <row r="44" spans="3:16" ht="12" customHeight="1" x14ac:dyDescent="0.2">
      <c r="C44" s="44"/>
      <c r="D44" s="44"/>
      <c r="E44" s="44"/>
      <c r="F44" s="132" t="s">
        <v>164</v>
      </c>
      <c r="G44" s="132"/>
      <c r="H44" s="132"/>
      <c r="I44" s="132"/>
      <c r="J44" s="132"/>
      <c r="K44" s="197">
        <v>8.31</v>
      </c>
      <c r="L44" s="196"/>
      <c r="M44" s="196"/>
      <c r="O44" s="44"/>
    </row>
    <row r="45" spans="3:16" ht="12" customHeight="1" x14ac:dyDescent="0.2">
      <c r="C45" s="44"/>
      <c r="D45" s="44"/>
      <c r="E45" s="44"/>
      <c r="F45" s="196"/>
      <c r="G45" s="196"/>
      <c r="H45" s="196"/>
      <c r="I45" s="196"/>
      <c r="J45" s="196"/>
      <c r="K45" s="197"/>
      <c r="L45" s="196"/>
      <c r="M45" s="196"/>
      <c r="O45" s="44"/>
    </row>
    <row r="46" spans="3:16" ht="12" customHeight="1" x14ac:dyDescent="0.2">
      <c r="C46" s="44"/>
      <c r="D46" s="44"/>
      <c r="E46" s="44"/>
      <c r="F46" s="206" t="s">
        <v>26</v>
      </c>
      <c r="G46" s="207"/>
      <c r="H46" s="207"/>
      <c r="I46" s="207"/>
      <c r="J46" s="208"/>
      <c r="K46" s="254">
        <f>SUM(K41:M45)</f>
        <v>475118.44</v>
      </c>
      <c r="L46" s="255"/>
      <c r="M46" s="256"/>
      <c r="O46" s="44"/>
      <c r="P46" s="45"/>
    </row>
    <row r="47" spans="3:16" ht="12" customHeight="1" x14ac:dyDescent="0.2"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  <row r="48" spans="3:16" ht="12" customHeight="1" x14ac:dyDescent="0.2">
      <c r="C48" s="46" t="s">
        <v>30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</row>
    <row r="49" spans="3:15" ht="12" customHeight="1" x14ac:dyDescent="0.2">
      <c r="C49" s="46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0" spans="3:15" ht="24" customHeight="1" x14ac:dyDescent="0.2">
      <c r="C50" s="223" t="s">
        <v>32</v>
      </c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</row>
    <row r="51" spans="3:15" ht="12" customHeight="1" x14ac:dyDescent="0.2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  <row r="52" spans="3:15" ht="12" customHeight="1" x14ac:dyDescent="0.2">
      <c r="C52" s="44"/>
      <c r="D52" s="44"/>
      <c r="E52" s="44"/>
      <c r="F52" s="199" t="s">
        <v>28</v>
      </c>
      <c r="G52" s="199"/>
      <c r="H52" s="199"/>
      <c r="I52" s="199"/>
      <c r="J52" s="199"/>
      <c r="K52" s="130" t="s">
        <v>29</v>
      </c>
      <c r="L52" s="130"/>
      <c r="M52" s="130"/>
      <c r="O52" s="44"/>
    </row>
    <row r="53" spans="3:15" ht="12" customHeight="1" x14ac:dyDescent="0.2">
      <c r="C53" s="44"/>
      <c r="D53" s="44"/>
      <c r="E53" s="44"/>
      <c r="F53" s="196"/>
      <c r="G53" s="196"/>
      <c r="H53" s="196"/>
      <c r="I53" s="196"/>
      <c r="J53" s="196"/>
      <c r="K53" s="197">
        <v>0</v>
      </c>
      <c r="L53" s="196"/>
      <c r="M53" s="196"/>
      <c r="O53" s="44"/>
    </row>
    <row r="54" spans="3:15" ht="12" customHeight="1" x14ac:dyDescent="0.2">
      <c r="C54" s="44"/>
      <c r="D54" s="44"/>
      <c r="E54" s="44"/>
      <c r="F54" s="250"/>
      <c r="G54" s="251"/>
      <c r="H54" s="251"/>
      <c r="I54" s="251"/>
      <c r="J54" s="252"/>
      <c r="K54" s="253">
        <v>0</v>
      </c>
      <c r="L54" s="251"/>
      <c r="M54" s="252"/>
      <c r="O54" s="44"/>
    </row>
    <row r="55" spans="3:15" ht="12" customHeight="1" x14ac:dyDescent="0.2">
      <c r="C55" s="44"/>
      <c r="D55" s="44"/>
      <c r="E55" s="44"/>
      <c r="F55" s="250"/>
      <c r="G55" s="251"/>
      <c r="H55" s="251"/>
      <c r="I55" s="251"/>
      <c r="J55" s="252"/>
      <c r="K55" s="253">
        <v>0</v>
      </c>
      <c r="L55" s="251"/>
      <c r="M55" s="252"/>
      <c r="O55" s="44"/>
    </row>
    <row r="56" spans="3:15" ht="12" customHeight="1" x14ac:dyDescent="0.2">
      <c r="C56" s="44"/>
      <c r="D56" s="44"/>
      <c r="E56" s="44"/>
      <c r="F56" s="196"/>
      <c r="G56" s="196"/>
      <c r="H56" s="196"/>
      <c r="I56" s="196"/>
      <c r="J56" s="196"/>
      <c r="K56" s="197">
        <v>0</v>
      </c>
      <c r="L56" s="196"/>
      <c r="M56" s="196"/>
      <c r="O56" s="44"/>
    </row>
    <row r="57" spans="3:15" ht="12" customHeight="1" x14ac:dyDescent="0.2">
      <c r="C57" s="44"/>
      <c r="D57" s="44"/>
      <c r="E57" s="44"/>
      <c r="F57" s="196"/>
      <c r="G57" s="196"/>
      <c r="H57" s="196"/>
      <c r="I57" s="196"/>
      <c r="J57" s="196"/>
      <c r="K57" s="197">
        <v>0</v>
      </c>
      <c r="L57" s="196"/>
      <c r="M57" s="196"/>
      <c r="O57" s="44"/>
    </row>
    <row r="58" spans="3:15" ht="12" customHeight="1" x14ac:dyDescent="0.2">
      <c r="C58" s="44"/>
      <c r="D58" s="44"/>
      <c r="E58" s="44"/>
      <c r="F58" s="206" t="s">
        <v>26</v>
      </c>
      <c r="G58" s="207"/>
      <c r="H58" s="207"/>
      <c r="I58" s="207"/>
      <c r="J58" s="208"/>
      <c r="K58" s="244">
        <f>SUM(K53:M57)</f>
        <v>0</v>
      </c>
      <c r="L58" s="245"/>
      <c r="M58" s="246"/>
      <c r="O58" s="44"/>
    </row>
    <row r="59" spans="3:15" ht="12" customHeight="1" x14ac:dyDescent="0.2"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</row>
    <row r="60" spans="3:15" ht="12" customHeight="1" x14ac:dyDescent="0.2">
      <c r="C60" s="46" t="s">
        <v>33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</row>
    <row r="61" spans="3:15" ht="12" customHeight="1" x14ac:dyDescent="0.2">
      <c r="C61" s="46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</row>
    <row r="62" spans="3:15" ht="12" customHeight="1" x14ac:dyDescent="0.2">
      <c r="C62" s="249" t="s">
        <v>38</v>
      </c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</row>
    <row r="63" spans="3:15" ht="12" customHeight="1" x14ac:dyDescent="0.2"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3:15" ht="12" customHeight="1" x14ac:dyDescent="0.2">
      <c r="C64" s="44"/>
      <c r="D64" s="44"/>
      <c r="E64" s="44"/>
      <c r="F64" s="199" t="s">
        <v>28</v>
      </c>
      <c r="G64" s="199"/>
      <c r="H64" s="199"/>
      <c r="I64" s="199"/>
      <c r="J64" s="199"/>
      <c r="K64" s="130" t="s">
        <v>29</v>
      </c>
      <c r="L64" s="130"/>
      <c r="M64" s="130"/>
      <c r="O64" s="44"/>
    </row>
    <row r="65" spans="1:15" ht="12" customHeight="1" x14ac:dyDescent="0.2">
      <c r="C65" s="44"/>
      <c r="D65" s="44"/>
      <c r="E65" s="44"/>
      <c r="F65" s="196"/>
      <c r="G65" s="196"/>
      <c r="H65" s="196"/>
      <c r="I65" s="196"/>
      <c r="J65" s="196"/>
      <c r="K65" s="197">
        <v>0</v>
      </c>
      <c r="L65" s="196"/>
      <c r="M65" s="196"/>
      <c r="O65" s="44"/>
    </row>
    <row r="66" spans="1:15" ht="12" customHeight="1" x14ac:dyDescent="0.2">
      <c r="C66" s="44"/>
      <c r="D66" s="44"/>
      <c r="E66" s="44"/>
      <c r="F66" s="196"/>
      <c r="G66" s="196"/>
      <c r="H66" s="196"/>
      <c r="I66" s="196"/>
      <c r="J66" s="196"/>
      <c r="K66" s="197">
        <v>0</v>
      </c>
      <c r="L66" s="196"/>
      <c r="M66" s="196"/>
      <c r="O66" s="44"/>
    </row>
    <row r="67" spans="1:15" ht="12" customHeight="1" x14ac:dyDescent="0.2">
      <c r="C67" s="44"/>
      <c r="D67" s="44"/>
      <c r="E67" s="44"/>
      <c r="F67" s="206" t="s">
        <v>26</v>
      </c>
      <c r="G67" s="207"/>
      <c r="H67" s="207"/>
      <c r="I67" s="207"/>
      <c r="J67" s="208"/>
      <c r="K67" s="244">
        <f>SUM(K65:M66)</f>
        <v>0</v>
      </c>
      <c r="L67" s="245"/>
      <c r="M67" s="246"/>
      <c r="O67" s="44"/>
    </row>
    <row r="68" spans="1:15" ht="12" customHeight="1" x14ac:dyDescent="0.2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2" customHeight="1" x14ac:dyDescent="0.2">
      <c r="A69" s="41"/>
      <c r="B69" s="42"/>
      <c r="C69" s="41"/>
    </row>
    <row r="70" spans="1:15" ht="12" customHeight="1" x14ac:dyDescent="0.2">
      <c r="A70" s="41"/>
      <c r="B70" s="42"/>
      <c r="C70" s="41"/>
    </row>
    <row r="71" spans="1:15" ht="12" customHeight="1" x14ac:dyDescent="0.2">
      <c r="A71" s="41"/>
      <c r="B71" s="42"/>
      <c r="C71" s="41"/>
    </row>
    <row r="72" spans="1:15" ht="12" customHeight="1" x14ac:dyDescent="0.2">
      <c r="A72" s="41"/>
      <c r="B72" s="42"/>
      <c r="C72" s="41"/>
    </row>
    <row r="73" spans="1:15" ht="12" customHeight="1" x14ac:dyDescent="0.2">
      <c r="A73" s="41"/>
      <c r="B73" s="42"/>
      <c r="C73" s="41"/>
    </row>
    <row r="74" spans="1:15" ht="12" customHeight="1" x14ac:dyDescent="0.2">
      <c r="A74" s="41"/>
      <c r="B74" s="42"/>
      <c r="C74" s="41"/>
    </row>
    <row r="75" spans="1:15" ht="12" customHeight="1" x14ac:dyDescent="0.2">
      <c r="A75" s="41"/>
      <c r="B75" s="42" t="s">
        <v>22</v>
      </c>
      <c r="C75" s="41" t="s">
        <v>165</v>
      </c>
    </row>
    <row r="76" spans="1:15" ht="12" customHeight="1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</row>
    <row r="77" spans="1:15" ht="12" customHeight="1" x14ac:dyDescent="0.2">
      <c r="A77" s="49"/>
      <c r="B77" s="49"/>
      <c r="C77" s="247" t="s">
        <v>24</v>
      </c>
      <c r="D77" s="248"/>
      <c r="E77" s="248"/>
      <c r="F77" s="248"/>
      <c r="G77" s="248"/>
      <c r="H77" s="248"/>
      <c r="I77" s="248"/>
      <c r="J77" s="171">
        <v>2026</v>
      </c>
      <c r="K77" s="172"/>
      <c r="L77" s="173"/>
      <c r="M77" s="171">
        <v>2022</v>
      </c>
      <c r="N77" s="172"/>
      <c r="O77" s="173"/>
    </row>
    <row r="78" spans="1:15" ht="12" customHeight="1" x14ac:dyDescent="0.2">
      <c r="A78" s="49"/>
      <c r="B78" s="49"/>
      <c r="C78" s="113" t="s">
        <v>271</v>
      </c>
      <c r="D78" s="110"/>
      <c r="E78" s="110"/>
      <c r="F78" s="110"/>
      <c r="G78" s="110"/>
      <c r="H78" s="110"/>
      <c r="I78" s="110"/>
      <c r="J78" s="111"/>
      <c r="K78" s="115">
        <v>551516.5</v>
      </c>
      <c r="L78" s="112"/>
      <c r="M78" s="111"/>
      <c r="N78" s="114">
        <v>469881.42</v>
      </c>
      <c r="O78" s="112"/>
    </row>
    <row r="79" spans="1:15" ht="12" customHeight="1" x14ac:dyDescent="0.2">
      <c r="A79" s="49"/>
      <c r="B79" s="49"/>
      <c r="C79" s="174" t="s">
        <v>166</v>
      </c>
      <c r="D79" s="175"/>
      <c r="E79" s="175"/>
      <c r="F79" s="175"/>
      <c r="G79" s="175"/>
      <c r="H79" s="175"/>
      <c r="I79" s="175"/>
      <c r="J79" s="238">
        <v>0</v>
      </c>
      <c r="K79" s="239"/>
      <c r="L79" s="240"/>
      <c r="M79" s="238">
        <v>0</v>
      </c>
      <c r="N79" s="239"/>
      <c r="O79" s="240"/>
    </row>
    <row r="80" spans="1:15" ht="12" customHeight="1" x14ac:dyDescent="0.2">
      <c r="A80" s="49"/>
      <c r="B80" s="49"/>
      <c r="C80" s="174" t="s">
        <v>167</v>
      </c>
      <c r="D80" s="175"/>
      <c r="E80" s="175"/>
      <c r="F80" s="175"/>
      <c r="G80" s="175"/>
      <c r="H80" s="175"/>
      <c r="I80" s="175"/>
      <c r="J80" s="238">
        <v>0</v>
      </c>
      <c r="K80" s="239"/>
      <c r="L80" s="240"/>
      <c r="M80" s="241">
        <v>0</v>
      </c>
      <c r="N80" s="242"/>
      <c r="O80" s="243"/>
    </row>
    <row r="81" spans="1:15" ht="12" customHeight="1" x14ac:dyDescent="0.2">
      <c r="A81" s="49"/>
      <c r="B81" s="49"/>
      <c r="C81" s="174" t="s">
        <v>168</v>
      </c>
      <c r="D81" s="175"/>
      <c r="E81" s="175"/>
      <c r="F81" s="175"/>
      <c r="G81" s="175"/>
      <c r="H81" s="175"/>
      <c r="I81" s="175"/>
      <c r="J81" s="238">
        <v>0</v>
      </c>
      <c r="K81" s="239"/>
      <c r="L81" s="240"/>
      <c r="M81" s="238">
        <v>0</v>
      </c>
      <c r="N81" s="239"/>
      <c r="O81" s="240"/>
    </row>
    <row r="82" spans="1:15" ht="12" customHeight="1" x14ac:dyDescent="0.2">
      <c r="A82" s="49"/>
      <c r="B82" s="49"/>
      <c r="C82" s="154" t="s">
        <v>26</v>
      </c>
      <c r="D82" s="155"/>
      <c r="E82" s="155"/>
      <c r="F82" s="155"/>
      <c r="G82" s="155"/>
      <c r="H82" s="155"/>
      <c r="I82" s="155"/>
      <c r="J82" s="235">
        <v>551516.5</v>
      </c>
      <c r="K82" s="236"/>
      <c r="L82" s="237"/>
      <c r="M82" s="235">
        <f>+N78+M79+M80+M81</f>
        <v>469881.42</v>
      </c>
      <c r="N82" s="236"/>
      <c r="O82" s="237"/>
    </row>
    <row r="83" spans="1:15" ht="12" customHeight="1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</row>
    <row r="84" spans="1:15" ht="12" customHeight="1" x14ac:dyDescent="0.2">
      <c r="A84" s="49"/>
      <c r="B84" s="49"/>
      <c r="C84" s="43" t="s">
        <v>169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</row>
    <row r="85" spans="1:15" ht="12" customHeight="1" x14ac:dyDescent="0.2">
      <c r="A85" s="49"/>
      <c r="B85" s="49"/>
      <c r="C85" s="49"/>
      <c r="D85" s="49"/>
      <c r="E85" s="49"/>
      <c r="F85" s="49"/>
      <c r="O85" s="49"/>
    </row>
    <row r="86" spans="1:15" ht="12" customHeight="1" x14ac:dyDescent="0.2">
      <c r="A86" s="49"/>
      <c r="B86" s="49"/>
      <c r="C86" s="49"/>
      <c r="D86" s="49"/>
      <c r="E86" s="49"/>
      <c r="F86" s="199" t="s">
        <v>24</v>
      </c>
      <c r="G86" s="199"/>
      <c r="H86" s="130">
        <v>2026</v>
      </c>
      <c r="I86" s="130"/>
      <c r="J86" s="130"/>
      <c r="K86" s="130">
        <v>2022</v>
      </c>
      <c r="L86" s="130"/>
      <c r="M86" s="130"/>
      <c r="O86" s="49"/>
    </row>
    <row r="87" spans="1:15" ht="28.5" customHeight="1" x14ac:dyDescent="0.2">
      <c r="A87" s="49"/>
      <c r="B87" s="49"/>
      <c r="C87" s="49"/>
      <c r="D87" s="49"/>
      <c r="E87" s="49"/>
      <c r="F87" s="227" t="s">
        <v>166</v>
      </c>
      <c r="G87" s="228"/>
      <c r="H87" s="177">
        <v>0</v>
      </c>
      <c r="I87" s="218"/>
      <c r="J87" s="219"/>
      <c r="K87" s="229">
        <v>0</v>
      </c>
      <c r="L87" s="178"/>
      <c r="M87" s="179"/>
      <c r="O87" s="49"/>
    </row>
    <row r="88" spans="1:15" ht="25.5" customHeight="1" x14ac:dyDescent="0.2">
      <c r="A88" s="49"/>
      <c r="B88" s="49"/>
      <c r="C88" s="49"/>
      <c r="D88" s="49"/>
      <c r="E88" s="49"/>
      <c r="F88" s="230" t="s">
        <v>167</v>
      </c>
      <c r="G88" s="231"/>
      <c r="H88" s="177">
        <v>0</v>
      </c>
      <c r="I88" s="218"/>
      <c r="J88" s="219"/>
      <c r="K88" s="232">
        <v>469881.42</v>
      </c>
      <c r="L88" s="233"/>
      <c r="M88" s="234"/>
      <c r="O88" s="49"/>
    </row>
    <row r="89" spans="1:15" ht="12" customHeight="1" x14ac:dyDescent="0.2">
      <c r="A89" s="49"/>
      <c r="B89" s="49"/>
      <c r="C89" s="49"/>
      <c r="D89" s="49"/>
      <c r="E89" s="49"/>
      <c r="F89" s="132"/>
      <c r="G89" s="132"/>
      <c r="H89" s="132"/>
      <c r="I89" s="132"/>
      <c r="J89" s="132"/>
      <c r="K89" s="132"/>
      <c r="L89" s="132"/>
      <c r="M89" s="132"/>
      <c r="O89" s="49"/>
    </row>
    <row r="90" spans="1:15" ht="12" customHeight="1" x14ac:dyDescent="0.2">
      <c r="A90" s="49"/>
      <c r="B90" s="49"/>
      <c r="C90" s="49"/>
      <c r="D90" s="49"/>
      <c r="E90" s="49"/>
      <c r="F90" s="132"/>
      <c r="G90" s="132"/>
      <c r="H90" s="132"/>
      <c r="I90" s="132"/>
      <c r="J90" s="132"/>
      <c r="K90" s="132"/>
      <c r="L90" s="132"/>
      <c r="M90" s="132"/>
      <c r="O90" s="49"/>
    </row>
    <row r="91" spans="1:15" ht="12" customHeight="1" x14ac:dyDescent="0.2">
      <c r="A91" s="49"/>
      <c r="B91" s="49"/>
      <c r="C91" s="49"/>
      <c r="D91" s="49"/>
      <c r="E91" s="49"/>
      <c r="F91" s="132"/>
      <c r="G91" s="132"/>
      <c r="H91" s="132"/>
      <c r="I91" s="132"/>
      <c r="J91" s="132"/>
      <c r="K91" s="132"/>
      <c r="L91" s="132"/>
      <c r="M91" s="132"/>
      <c r="O91" s="49"/>
    </row>
    <row r="92" spans="1:15" ht="12" customHeight="1" x14ac:dyDescent="0.2">
      <c r="A92" s="49"/>
      <c r="B92" s="49"/>
      <c r="C92" s="49"/>
      <c r="D92" s="49"/>
      <c r="E92" s="49"/>
      <c r="F92" s="206" t="s">
        <v>26</v>
      </c>
      <c r="G92" s="208"/>
      <c r="H92" s="224">
        <f>SUM(H87:J91)</f>
        <v>0</v>
      </c>
      <c r="I92" s="225"/>
      <c r="J92" s="226"/>
      <c r="K92" s="224">
        <f>K88</f>
        <v>469881.42</v>
      </c>
      <c r="L92" s="225"/>
      <c r="M92" s="226"/>
      <c r="O92" s="49"/>
    </row>
    <row r="93" spans="1:15" ht="12" customHeight="1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</row>
    <row r="94" spans="1:15" ht="12" customHeight="1" x14ac:dyDescent="0.2">
      <c r="A94" s="49"/>
      <c r="B94" s="49"/>
      <c r="C94" s="46" t="s">
        <v>34</v>
      </c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</row>
    <row r="95" spans="1:15" ht="12" customHeight="1" x14ac:dyDescent="0.2">
      <c r="A95" s="49"/>
      <c r="B95" s="49"/>
      <c r="C95" s="46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</row>
    <row r="96" spans="1:15" ht="12" customHeight="1" x14ac:dyDescent="0.2">
      <c r="A96" s="49"/>
      <c r="B96" s="49"/>
      <c r="C96" s="43" t="s">
        <v>35</v>
      </c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</row>
    <row r="97" spans="1:31" ht="12" customHeight="1" x14ac:dyDescent="0.2">
      <c r="A97" s="49"/>
      <c r="B97" s="49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</row>
    <row r="98" spans="1:31" ht="12" customHeight="1" x14ac:dyDescent="0.2">
      <c r="A98" s="49"/>
      <c r="B98" s="49"/>
      <c r="C98" s="46" t="s">
        <v>36</v>
      </c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</row>
    <row r="99" spans="1:31" ht="12" customHeight="1" x14ac:dyDescent="0.2">
      <c r="A99" s="49"/>
      <c r="B99" s="49"/>
      <c r="C99" s="46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1:31" x14ac:dyDescent="0.2">
      <c r="A100" s="49"/>
      <c r="B100" s="49"/>
      <c r="C100" s="223" t="s">
        <v>37</v>
      </c>
      <c r="D100" s="223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/>
    </row>
    <row r="101" spans="1:31" x14ac:dyDescent="0.2">
      <c r="A101" s="49"/>
      <c r="B101" s="49"/>
      <c r="C101" s="223"/>
      <c r="D101" s="223"/>
      <c r="E101" s="223"/>
      <c r="F101" s="223"/>
      <c r="G101" s="223"/>
      <c r="H101" s="223"/>
      <c r="I101" s="223"/>
      <c r="J101" s="223"/>
      <c r="K101" s="223"/>
      <c r="L101" s="223"/>
      <c r="M101" s="223"/>
      <c r="N101" s="223"/>
      <c r="O101" s="223"/>
    </row>
    <row r="102" spans="1:31" x14ac:dyDescent="0.2">
      <c r="A102" s="49"/>
      <c r="B102" s="49"/>
      <c r="C102" s="223"/>
      <c r="D102" s="223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</row>
    <row r="103" spans="1:31" s="51" customFormat="1" ht="12" customHeight="1" x14ac:dyDescent="0.2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</row>
    <row r="104" spans="1:31" ht="12" customHeight="1" x14ac:dyDescent="0.2">
      <c r="A104" s="49"/>
      <c r="B104" s="42" t="s">
        <v>22</v>
      </c>
      <c r="C104" s="41" t="s">
        <v>170</v>
      </c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</row>
    <row r="105" spans="1:31" ht="12" customHeight="1" x14ac:dyDescent="0.2">
      <c r="A105" s="41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31" ht="12" customHeight="1" x14ac:dyDescent="0.2">
      <c r="A106" s="52"/>
      <c r="B106" s="42" t="s">
        <v>22</v>
      </c>
      <c r="C106" s="41" t="s">
        <v>4</v>
      </c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</row>
    <row r="107" spans="1:31" ht="12" customHeight="1" x14ac:dyDescent="0.2">
      <c r="A107" s="44"/>
      <c r="B107" s="53"/>
      <c r="C107" s="5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1:31" ht="12" customHeight="1" x14ac:dyDescent="0.2">
      <c r="A108" s="44"/>
      <c r="B108" s="42" t="s">
        <v>22</v>
      </c>
      <c r="C108" s="41" t="s">
        <v>5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</row>
    <row r="109" spans="1:31" s="51" customFormat="1" ht="12" customHeight="1" x14ac:dyDescent="0.2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ht="12" customHeight="1" x14ac:dyDescent="0.2">
      <c r="C110" s="55" t="s">
        <v>39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1:31" ht="12" customHeight="1" x14ac:dyDescent="0.2">
      <c r="C111" s="55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1:31" ht="12" customHeight="1" x14ac:dyDescent="0.2">
      <c r="C112" s="55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</row>
    <row r="113" spans="3:15" ht="12" customHeight="1" x14ac:dyDescent="0.2">
      <c r="C113" s="43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</row>
    <row r="114" spans="3:15" ht="12" customHeight="1" x14ac:dyDescent="0.2">
      <c r="C114" s="43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</row>
    <row r="115" spans="3:15" ht="12" customHeight="1" x14ac:dyDescent="0.2">
      <c r="C115" s="43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</row>
    <row r="116" spans="3:15" ht="12" customHeight="1" x14ac:dyDescent="0.2">
      <c r="C116" s="43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3:15" ht="12" customHeight="1" x14ac:dyDescent="0.2">
      <c r="C117" s="43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3:15" ht="12" customHeight="1" x14ac:dyDescent="0.2">
      <c r="C118" s="43" t="s">
        <v>171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3:15" ht="12" customHeight="1" x14ac:dyDescent="0.2">
      <c r="C119" s="168" t="s">
        <v>24</v>
      </c>
      <c r="D119" s="169"/>
      <c r="E119" s="169"/>
      <c r="F119" s="169"/>
      <c r="G119" s="169"/>
      <c r="H119" s="169"/>
      <c r="I119" s="169"/>
      <c r="J119" s="170"/>
      <c r="K119" s="130">
        <v>2026</v>
      </c>
      <c r="L119" s="130"/>
      <c r="M119" s="130"/>
      <c r="N119" s="130">
        <v>2025</v>
      </c>
      <c r="O119" s="130"/>
    </row>
    <row r="120" spans="3:15" ht="12" customHeight="1" x14ac:dyDescent="0.2">
      <c r="C120" s="132" t="s">
        <v>154</v>
      </c>
      <c r="D120" s="132"/>
      <c r="E120" s="132"/>
      <c r="F120" s="132"/>
      <c r="G120" s="132"/>
      <c r="H120" s="132"/>
      <c r="I120" s="132"/>
      <c r="J120" s="132"/>
      <c r="K120" s="177">
        <v>0</v>
      </c>
      <c r="L120" s="218"/>
      <c r="M120" s="219"/>
      <c r="N120" s="177">
        <v>0</v>
      </c>
      <c r="O120" s="218"/>
    </row>
    <row r="121" spans="3:15" ht="12" customHeight="1" x14ac:dyDescent="0.2">
      <c r="C121" s="132" t="s">
        <v>172</v>
      </c>
      <c r="D121" s="132"/>
      <c r="E121" s="132"/>
      <c r="F121" s="132"/>
      <c r="G121" s="132"/>
      <c r="H121" s="132"/>
      <c r="I121" s="132"/>
      <c r="J121" s="132"/>
      <c r="K121" s="177">
        <v>0</v>
      </c>
      <c r="L121" s="218"/>
      <c r="M121" s="219"/>
      <c r="N121" s="177">
        <v>0</v>
      </c>
      <c r="O121" s="218"/>
    </row>
    <row r="122" spans="3:15" ht="12" customHeight="1" x14ac:dyDescent="0.2">
      <c r="C122" s="154" t="s">
        <v>173</v>
      </c>
      <c r="D122" s="155"/>
      <c r="E122" s="155"/>
      <c r="F122" s="155"/>
      <c r="G122" s="155"/>
      <c r="H122" s="155"/>
      <c r="I122" s="155"/>
      <c r="J122" s="156"/>
      <c r="K122" s="220">
        <f>SUM(K120:M121)</f>
        <v>0</v>
      </c>
      <c r="L122" s="221"/>
      <c r="M122" s="222"/>
      <c r="N122" s="220">
        <f>SUM(N120:O121)</f>
        <v>0</v>
      </c>
      <c r="O122" s="221"/>
    </row>
    <row r="123" spans="3:15" ht="12" customHeight="1" x14ac:dyDescent="0.2">
      <c r="C123" s="44"/>
      <c r="D123" s="56"/>
      <c r="E123" s="56"/>
      <c r="F123" s="56"/>
      <c r="G123" s="56"/>
      <c r="H123" s="56"/>
      <c r="I123" s="56"/>
      <c r="J123" s="56"/>
      <c r="K123" s="56"/>
      <c r="L123" s="43"/>
      <c r="M123" s="43"/>
      <c r="N123" s="43"/>
      <c r="O123" s="43"/>
    </row>
    <row r="124" spans="3:15" ht="12" customHeight="1" x14ac:dyDescent="0.2">
      <c r="C124" s="46" t="s">
        <v>174</v>
      </c>
      <c r="D124" s="56"/>
      <c r="E124" s="56"/>
      <c r="F124" s="56"/>
      <c r="G124" s="56"/>
      <c r="H124" s="56"/>
      <c r="I124" s="56"/>
      <c r="J124" s="56"/>
      <c r="K124" s="56"/>
      <c r="L124" s="43"/>
      <c r="M124" s="43"/>
      <c r="N124" s="43"/>
      <c r="O124" s="43"/>
    </row>
    <row r="125" spans="3:15" ht="12" customHeight="1" x14ac:dyDescent="0.2">
      <c r="C125" s="46"/>
      <c r="D125" s="56"/>
      <c r="E125" s="56"/>
      <c r="F125" s="56"/>
      <c r="G125" s="56"/>
      <c r="H125" s="56"/>
      <c r="I125" s="56"/>
      <c r="J125" s="56"/>
      <c r="K125" s="56"/>
      <c r="L125" s="43"/>
      <c r="M125" s="43"/>
      <c r="N125" s="43"/>
      <c r="O125" s="43"/>
    </row>
    <row r="126" spans="3:15" ht="12" customHeight="1" x14ac:dyDescent="0.2">
      <c r="C126" s="43" t="s">
        <v>175</v>
      </c>
      <c r="D126" s="56"/>
      <c r="E126" s="56"/>
      <c r="F126" s="56"/>
      <c r="G126" s="56"/>
      <c r="H126" s="56"/>
      <c r="I126" s="56"/>
      <c r="J126" s="56"/>
      <c r="K126" s="56"/>
      <c r="L126" s="43"/>
      <c r="M126" s="43"/>
      <c r="N126" s="43"/>
      <c r="O126" s="43"/>
    </row>
    <row r="127" spans="3:15" ht="12" customHeight="1" x14ac:dyDescent="0.2">
      <c r="C127" s="44"/>
      <c r="D127" s="56"/>
      <c r="E127" s="56"/>
      <c r="F127" s="56"/>
      <c r="G127" s="56"/>
      <c r="H127" s="56"/>
      <c r="I127" s="56"/>
      <c r="J127" s="56"/>
      <c r="K127" s="56"/>
      <c r="L127" s="43"/>
      <c r="M127" s="43"/>
      <c r="N127" s="43"/>
      <c r="O127" s="43"/>
    </row>
    <row r="128" spans="3:15" ht="12" customHeight="1" x14ac:dyDescent="0.2">
      <c r="D128" s="140" t="s">
        <v>24</v>
      </c>
      <c r="E128" s="140"/>
      <c r="F128" s="140"/>
      <c r="G128" s="140"/>
      <c r="H128" s="140"/>
      <c r="I128" s="140"/>
      <c r="J128" s="212">
        <v>2026</v>
      </c>
      <c r="K128" s="212"/>
      <c r="L128" s="212"/>
      <c r="M128" s="212">
        <v>2025</v>
      </c>
      <c r="N128" s="212"/>
      <c r="O128" s="212"/>
    </row>
    <row r="129" spans="3:17" ht="12" customHeight="1" x14ac:dyDescent="0.2">
      <c r="D129" s="132" t="s">
        <v>150</v>
      </c>
      <c r="E129" s="132"/>
      <c r="F129" s="132"/>
      <c r="G129" s="132"/>
      <c r="H129" s="132"/>
      <c r="I129" s="132"/>
      <c r="J129" s="133">
        <v>272954.2</v>
      </c>
      <c r="K129" s="132"/>
      <c r="L129" s="132"/>
      <c r="M129" s="133">
        <v>272954.2</v>
      </c>
      <c r="N129" s="132"/>
      <c r="O129" s="132"/>
    </row>
    <row r="130" spans="3:17" ht="12" customHeight="1" x14ac:dyDescent="0.2">
      <c r="D130" s="132" t="s">
        <v>151</v>
      </c>
      <c r="E130" s="132"/>
      <c r="F130" s="132"/>
      <c r="G130" s="132"/>
      <c r="H130" s="132"/>
      <c r="I130" s="132"/>
      <c r="J130" s="133">
        <v>20412.87</v>
      </c>
      <c r="K130" s="132"/>
      <c r="L130" s="132"/>
      <c r="M130" s="133">
        <v>20412.87</v>
      </c>
      <c r="N130" s="132"/>
      <c r="O130" s="132"/>
    </row>
    <row r="131" spans="3:17" ht="12" customHeight="1" x14ac:dyDescent="0.2">
      <c r="D131" s="132" t="s">
        <v>152</v>
      </c>
      <c r="E131" s="132"/>
      <c r="F131" s="132"/>
      <c r="G131" s="132"/>
      <c r="H131" s="132"/>
      <c r="I131" s="132"/>
      <c r="J131" s="133">
        <v>493960</v>
      </c>
      <c r="K131" s="132"/>
      <c r="L131" s="132"/>
      <c r="M131" s="133">
        <v>493960</v>
      </c>
      <c r="N131" s="132"/>
      <c r="O131" s="132"/>
    </row>
    <row r="132" spans="3:17" ht="12" customHeight="1" x14ac:dyDescent="0.2">
      <c r="D132" s="132" t="s">
        <v>176</v>
      </c>
      <c r="E132" s="132"/>
      <c r="F132" s="132"/>
      <c r="G132" s="132"/>
      <c r="H132" s="132"/>
      <c r="I132" s="132"/>
      <c r="J132" s="133">
        <v>97279.45</v>
      </c>
      <c r="K132" s="132"/>
      <c r="L132" s="132"/>
      <c r="M132" s="133">
        <v>97279.45</v>
      </c>
      <c r="N132" s="132"/>
      <c r="O132" s="132"/>
    </row>
    <row r="133" spans="3:17" ht="12" customHeight="1" x14ac:dyDescent="0.2">
      <c r="D133" s="132" t="s">
        <v>153</v>
      </c>
      <c r="E133" s="132"/>
      <c r="F133" s="132"/>
      <c r="G133" s="132"/>
      <c r="H133" s="132"/>
      <c r="I133" s="132"/>
      <c r="J133" s="133">
        <v>6722.51</v>
      </c>
      <c r="K133" s="132"/>
      <c r="L133" s="132"/>
      <c r="M133" s="133">
        <v>6722.51</v>
      </c>
      <c r="N133" s="132"/>
      <c r="O133" s="132"/>
    </row>
    <row r="134" spans="3:17" ht="12" customHeight="1" x14ac:dyDescent="0.2">
      <c r="D134" s="217" t="s">
        <v>177</v>
      </c>
      <c r="E134" s="217"/>
      <c r="F134" s="217"/>
      <c r="G134" s="217"/>
      <c r="H134" s="217"/>
      <c r="I134" s="217"/>
      <c r="J134" s="210">
        <f>SUM(J129:L133)</f>
        <v>891329.03</v>
      </c>
      <c r="K134" s="210"/>
      <c r="L134" s="210"/>
      <c r="M134" s="137">
        <f>SUM(M129:O133)</f>
        <v>891329.03</v>
      </c>
      <c r="N134" s="137"/>
      <c r="O134" s="137"/>
    </row>
    <row r="135" spans="3:17" ht="12" customHeight="1" x14ac:dyDescent="0.2">
      <c r="D135" s="132" t="s">
        <v>156</v>
      </c>
      <c r="E135" s="132"/>
      <c r="F135" s="132"/>
      <c r="G135" s="132"/>
      <c r="H135" s="132"/>
      <c r="I135" s="132"/>
      <c r="J135" s="133">
        <v>13917.68</v>
      </c>
      <c r="K135" s="132"/>
      <c r="L135" s="132"/>
      <c r="M135" s="133">
        <v>13917.68</v>
      </c>
      <c r="N135" s="132"/>
      <c r="O135" s="132"/>
    </row>
    <row r="136" spans="3:17" ht="12" customHeight="1" x14ac:dyDescent="0.2">
      <c r="D136" s="132" t="s">
        <v>157</v>
      </c>
      <c r="E136" s="132"/>
      <c r="F136" s="132"/>
      <c r="G136" s="132"/>
      <c r="H136" s="132"/>
      <c r="I136" s="132"/>
      <c r="J136" s="133">
        <v>91800</v>
      </c>
      <c r="K136" s="132"/>
      <c r="L136" s="132"/>
      <c r="M136" s="133">
        <v>91800</v>
      </c>
      <c r="N136" s="132"/>
      <c r="O136" s="132"/>
    </row>
    <row r="137" spans="3:17" ht="12" customHeight="1" x14ac:dyDescent="0.2">
      <c r="D137" s="217" t="s">
        <v>178</v>
      </c>
      <c r="E137" s="217"/>
      <c r="F137" s="217"/>
      <c r="G137" s="217"/>
      <c r="H137" s="217"/>
      <c r="I137" s="217"/>
      <c r="J137" s="210">
        <f>SUM(J135:L136)</f>
        <v>105717.68</v>
      </c>
      <c r="K137" s="210"/>
      <c r="L137" s="210"/>
      <c r="M137" s="210">
        <f>SUM(M135:O136)</f>
        <v>105717.68</v>
      </c>
      <c r="N137" s="210"/>
      <c r="O137" s="210"/>
    </row>
    <row r="138" spans="3:17" ht="12" customHeight="1" x14ac:dyDescent="0.2">
      <c r="D138" s="132" t="s">
        <v>155</v>
      </c>
      <c r="E138" s="132"/>
      <c r="F138" s="132"/>
      <c r="G138" s="132"/>
      <c r="H138" s="132"/>
      <c r="I138" s="132"/>
      <c r="J138" s="133">
        <v>0</v>
      </c>
      <c r="K138" s="132"/>
      <c r="L138" s="132"/>
      <c r="M138" s="133">
        <v>0</v>
      </c>
      <c r="N138" s="132"/>
      <c r="O138" s="132"/>
    </row>
    <row r="139" spans="3:17" ht="24" customHeight="1" x14ac:dyDescent="0.2">
      <c r="D139" s="213" t="s">
        <v>179</v>
      </c>
      <c r="E139" s="214"/>
      <c r="F139" s="214"/>
      <c r="G139" s="214"/>
      <c r="H139" s="214"/>
      <c r="I139" s="215"/>
      <c r="J139" s="216">
        <f>SUM(J138)</f>
        <v>0</v>
      </c>
      <c r="K139" s="137"/>
      <c r="L139" s="137"/>
      <c r="M139" s="137">
        <f>SUM(M138)</f>
        <v>0</v>
      </c>
      <c r="N139" s="137"/>
      <c r="O139" s="137"/>
      <c r="Q139" s="57"/>
    </row>
    <row r="140" spans="3:17" ht="12" customHeight="1" x14ac:dyDescent="0.2">
      <c r="D140" s="154" t="s">
        <v>26</v>
      </c>
      <c r="E140" s="155"/>
      <c r="F140" s="155"/>
      <c r="G140" s="155"/>
      <c r="H140" s="155"/>
      <c r="I140" s="156"/>
      <c r="J140" s="210">
        <f>SUM(J134,J137,J139)</f>
        <v>997046.71</v>
      </c>
      <c r="K140" s="210"/>
      <c r="L140" s="210"/>
      <c r="M140" s="210">
        <f>SUM(M134,M137,M139)</f>
        <v>997046.71</v>
      </c>
      <c r="N140" s="210"/>
      <c r="O140" s="210"/>
    </row>
    <row r="141" spans="3:17" ht="12" customHeight="1" x14ac:dyDescent="0.2">
      <c r="C141" s="44"/>
      <c r="D141" s="56"/>
      <c r="E141" s="56"/>
      <c r="F141" s="56"/>
      <c r="G141" s="56"/>
      <c r="H141" s="56"/>
      <c r="I141" s="56"/>
      <c r="J141" s="56"/>
      <c r="K141" s="56"/>
      <c r="L141" s="43"/>
      <c r="M141" s="43"/>
      <c r="N141" s="43"/>
      <c r="O141" s="43"/>
    </row>
    <row r="142" spans="3:17" ht="12" customHeight="1" x14ac:dyDescent="0.2">
      <c r="C142" s="46" t="s">
        <v>40</v>
      </c>
      <c r="D142" s="56"/>
      <c r="E142" s="56"/>
      <c r="F142" s="56"/>
      <c r="G142" s="56"/>
      <c r="H142" s="56"/>
      <c r="I142" s="56"/>
      <c r="J142" s="56"/>
      <c r="K142" s="56"/>
      <c r="L142" s="43"/>
      <c r="M142" s="43"/>
      <c r="N142" s="43"/>
      <c r="O142" s="43"/>
    </row>
    <row r="143" spans="3:17" ht="12" customHeight="1" x14ac:dyDescent="0.2">
      <c r="C143" s="46"/>
      <c r="D143" s="56"/>
      <c r="E143" s="56"/>
      <c r="F143" s="56"/>
      <c r="G143" s="56"/>
      <c r="H143" s="56"/>
      <c r="I143" s="56"/>
      <c r="J143" s="56"/>
      <c r="K143" s="56"/>
      <c r="L143" s="43"/>
      <c r="M143" s="43"/>
      <c r="N143" s="43"/>
      <c r="O143" s="43"/>
    </row>
    <row r="144" spans="3:17" ht="12" customHeight="1" x14ac:dyDescent="0.2">
      <c r="C144" s="43" t="s">
        <v>175</v>
      </c>
      <c r="D144" s="56"/>
      <c r="E144" s="56"/>
      <c r="F144" s="56"/>
      <c r="G144" s="56"/>
      <c r="H144" s="56"/>
      <c r="I144" s="56"/>
      <c r="J144" s="56"/>
      <c r="K144" s="56"/>
      <c r="L144" s="43"/>
      <c r="M144" s="43"/>
      <c r="N144" s="43"/>
      <c r="O144" s="43"/>
    </row>
    <row r="145" spans="1:28" ht="12" customHeight="1" x14ac:dyDescent="0.2">
      <c r="C145" s="44"/>
      <c r="D145" s="56"/>
      <c r="E145" s="56"/>
      <c r="F145" s="56"/>
      <c r="G145" s="56"/>
      <c r="H145" s="56"/>
      <c r="I145" s="56"/>
      <c r="J145" s="56"/>
      <c r="K145" s="56"/>
      <c r="L145" s="43"/>
      <c r="M145" s="43"/>
      <c r="N145" s="43"/>
      <c r="O145" s="43"/>
    </row>
    <row r="146" spans="1:28" ht="12" customHeight="1" x14ac:dyDescent="0.2">
      <c r="C146" s="44"/>
      <c r="D146" s="199" t="s">
        <v>24</v>
      </c>
      <c r="E146" s="199"/>
      <c r="F146" s="199"/>
      <c r="G146" s="199"/>
      <c r="H146" s="199"/>
      <c r="I146" s="199"/>
      <c r="J146" s="130">
        <v>2026</v>
      </c>
      <c r="K146" s="130"/>
      <c r="L146" s="130"/>
      <c r="M146" s="130">
        <v>2025</v>
      </c>
      <c r="N146" s="130"/>
      <c r="O146" s="130"/>
    </row>
    <row r="147" spans="1:28" ht="12" customHeight="1" x14ac:dyDescent="0.2">
      <c r="C147" s="44"/>
      <c r="D147" s="196"/>
      <c r="E147" s="196"/>
      <c r="F147" s="196"/>
      <c r="G147" s="196"/>
      <c r="H147" s="196"/>
      <c r="I147" s="196"/>
      <c r="J147" s="197">
        <v>0</v>
      </c>
      <c r="K147" s="196"/>
      <c r="L147" s="196"/>
      <c r="M147" s="197">
        <v>0</v>
      </c>
      <c r="N147" s="196"/>
      <c r="O147" s="196"/>
    </row>
    <row r="148" spans="1:28" ht="12" customHeight="1" x14ac:dyDescent="0.2">
      <c r="C148" s="44"/>
      <c r="D148" s="56"/>
      <c r="E148" s="56"/>
      <c r="F148" s="56"/>
      <c r="G148" s="56"/>
      <c r="H148" s="56"/>
      <c r="I148" s="56"/>
      <c r="J148" s="56"/>
      <c r="K148" s="56"/>
      <c r="L148" s="43"/>
      <c r="M148" s="43"/>
      <c r="N148" s="43"/>
      <c r="O148" s="43"/>
    </row>
    <row r="149" spans="1:28" ht="12" customHeight="1" x14ac:dyDescent="0.2">
      <c r="A149" s="41"/>
      <c r="B149" s="42" t="s">
        <v>22</v>
      </c>
      <c r="C149" s="41" t="s">
        <v>6</v>
      </c>
    </row>
    <row r="150" spans="1:28" ht="12" customHeight="1" x14ac:dyDescent="0.2">
      <c r="A150" s="58"/>
      <c r="B150" s="42" t="s">
        <v>22</v>
      </c>
      <c r="C150" s="41" t="s">
        <v>7</v>
      </c>
    </row>
    <row r="151" spans="1:28" ht="12" customHeight="1" x14ac:dyDescent="0.2">
      <c r="A151" s="41"/>
      <c r="B151" s="59" t="s">
        <v>41</v>
      </c>
    </row>
    <row r="152" spans="1:28" ht="12" customHeight="1" x14ac:dyDescent="0.2">
      <c r="A152" s="41"/>
      <c r="B152" s="59"/>
    </row>
    <row r="153" spans="1:28" ht="12" customHeight="1" x14ac:dyDescent="0.2">
      <c r="A153" s="60"/>
      <c r="B153" s="61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</row>
    <row r="154" spans="1:28" ht="12" customHeight="1" x14ac:dyDescent="0.2">
      <c r="A154" s="60"/>
      <c r="B154" s="61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</row>
    <row r="155" spans="1:28" ht="12" customHeight="1" x14ac:dyDescent="0.2">
      <c r="A155" s="60"/>
      <c r="B155" s="61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</row>
    <row r="156" spans="1:28" ht="12" customHeight="1" x14ac:dyDescent="0.2">
      <c r="A156" s="60"/>
      <c r="B156" s="61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</row>
    <row r="157" spans="1:28" ht="12" customHeight="1" x14ac:dyDescent="0.2">
      <c r="A157" s="60"/>
      <c r="B157" s="61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</row>
    <row r="158" spans="1:28" ht="12" customHeight="1" x14ac:dyDescent="0.2">
      <c r="A158" s="60"/>
      <c r="B158" s="61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</row>
    <row r="159" spans="1:28" ht="12" customHeight="1" x14ac:dyDescent="0.2">
      <c r="A159" s="60"/>
      <c r="B159" s="61"/>
      <c r="C159" s="49"/>
      <c r="D159" s="49"/>
      <c r="E159" s="140" t="s">
        <v>24</v>
      </c>
      <c r="F159" s="140"/>
      <c r="G159" s="140"/>
      <c r="H159" s="140"/>
      <c r="I159" s="212">
        <v>2026</v>
      </c>
      <c r="J159" s="212"/>
      <c r="K159" s="212"/>
      <c r="L159" s="212">
        <v>2025</v>
      </c>
      <c r="M159" s="212"/>
      <c r="N159" s="212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</row>
    <row r="160" spans="1:28" ht="12" customHeight="1" x14ac:dyDescent="0.2">
      <c r="A160" s="60"/>
      <c r="B160" s="61"/>
      <c r="C160" s="49"/>
      <c r="D160" s="49"/>
      <c r="E160" s="132" t="s">
        <v>180</v>
      </c>
      <c r="F160" s="132"/>
      <c r="G160" s="132"/>
      <c r="H160" s="132"/>
      <c r="I160" s="133">
        <v>15819.8</v>
      </c>
      <c r="J160" s="132"/>
      <c r="K160" s="132"/>
      <c r="L160" s="133">
        <v>62351.32</v>
      </c>
      <c r="M160" s="132"/>
      <c r="N160" s="132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</row>
    <row r="161" spans="1:28" ht="12" customHeight="1" x14ac:dyDescent="0.2">
      <c r="A161" s="60"/>
      <c r="B161" s="61"/>
      <c r="C161" s="49"/>
      <c r="D161" s="49"/>
      <c r="E161" s="132" t="s">
        <v>181</v>
      </c>
      <c r="F161" s="132"/>
      <c r="G161" s="132"/>
      <c r="H161" s="132"/>
      <c r="I161" s="133">
        <v>0</v>
      </c>
      <c r="J161" s="132"/>
      <c r="K161" s="132"/>
      <c r="L161" s="133">
        <v>0</v>
      </c>
      <c r="M161" s="132"/>
      <c r="N161" s="132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</row>
    <row r="162" spans="1:28" ht="12" customHeight="1" x14ac:dyDescent="0.2">
      <c r="A162" s="60"/>
      <c r="B162" s="61"/>
      <c r="C162" s="49"/>
      <c r="D162" s="49"/>
      <c r="E162" s="206" t="s">
        <v>182</v>
      </c>
      <c r="F162" s="207"/>
      <c r="G162" s="207"/>
      <c r="H162" s="208"/>
      <c r="I162" s="211">
        <f>SUM(I160:K161)</f>
        <v>15819.8</v>
      </c>
      <c r="J162" s="211"/>
      <c r="K162" s="211"/>
      <c r="L162" s="211">
        <f>SUM(L160:N161)</f>
        <v>62351.32</v>
      </c>
      <c r="M162" s="211"/>
      <c r="N162" s="21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</row>
    <row r="163" spans="1:28" ht="12" customHeight="1" x14ac:dyDescent="0.2">
      <c r="A163" s="60"/>
      <c r="B163" s="61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</row>
    <row r="164" spans="1:28" ht="12" customHeight="1" x14ac:dyDescent="0.2">
      <c r="A164" s="60"/>
      <c r="B164" s="42" t="s">
        <v>22</v>
      </c>
      <c r="C164" s="46" t="s">
        <v>183</v>
      </c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</row>
    <row r="165" spans="1:28" ht="12" customHeight="1" x14ac:dyDescent="0.2">
      <c r="A165" s="60"/>
      <c r="B165" s="42"/>
      <c r="C165" s="46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</row>
    <row r="166" spans="1:28" ht="12" customHeight="1" x14ac:dyDescent="0.2">
      <c r="A166" s="60"/>
      <c r="B166" s="61"/>
      <c r="C166" s="62" t="s">
        <v>184</v>
      </c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</row>
    <row r="167" spans="1:28" ht="12" customHeight="1" x14ac:dyDescent="0.2">
      <c r="A167" s="60"/>
      <c r="B167" s="61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</row>
    <row r="168" spans="1:28" ht="12" customHeight="1" x14ac:dyDescent="0.2">
      <c r="A168" s="60"/>
      <c r="B168" s="61"/>
      <c r="C168" s="49"/>
      <c r="D168" s="140" t="s">
        <v>24</v>
      </c>
      <c r="E168" s="140"/>
      <c r="F168" s="140"/>
      <c r="G168" s="140"/>
      <c r="H168" s="140"/>
      <c r="I168" s="140"/>
      <c r="J168" s="140"/>
      <c r="K168" s="140"/>
      <c r="L168" s="140"/>
      <c r="M168" s="141" t="s">
        <v>29</v>
      </c>
      <c r="N168" s="142"/>
      <c r="O168" s="143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</row>
    <row r="169" spans="1:28" ht="12" customHeight="1" x14ac:dyDescent="0.2">
      <c r="A169" s="60"/>
      <c r="B169" s="61"/>
      <c r="C169" s="49"/>
      <c r="D169" s="132" t="s">
        <v>185</v>
      </c>
      <c r="E169" s="132"/>
      <c r="F169" s="132"/>
      <c r="G169" s="132"/>
      <c r="H169" s="132"/>
      <c r="I169" s="132"/>
      <c r="J169" s="132"/>
      <c r="K169" s="132"/>
      <c r="L169" s="132"/>
      <c r="M169" s="133">
        <v>0</v>
      </c>
      <c r="N169" s="132"/>
      <c r="O169" s="132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</row>
    <row r="170" spans="1:28" ht="12" customHeight="1" x14ac:dyDescent="0.2">
      <c r="A170" s="60"/>
      <c r="B170" s="61"/>
      <c r="C170" s="49"/>
      <c r="D170" s="132" t="s">
        <v>186</v>
      </c>
      <c r="E170" s="132"/>
      <c r="F170" s="132"/>
      <c r="G170" s="132"/>
      <c r="H170" s="132"/>
      <c r="I170" s="132"/>
      <c r="J170" s="132"/>
      <c r="K170" s="132"/>
      <c r="L170" s="132"/>
      <c r="M170" s="133">
        <v>15819.8</v>
      </c>
      <c r="N170" s="132"/>
      <c r="O170" s="132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</row>
    <row r="171" spans="1:28" ht="12" customHeight="1" x14ac:dyDescent="0.2">
      <c r="A171" s="60"/>
      <c r="B171" s="61"/>
      <c r="C171" s="49"/>
      <c r="D171" s="132" t="s">
        <v>187</v>
      </c>
      <c r="E171" s="132"/>
      <c r="F171" s="132"/>
      <c r="G171" s="132"/>
      <c r="H171" s="132"/>
      <c r="I171" s="132"/>
      <c r="J171" s="132"/>
      <c r="K171" s="132"/>
      <c r="L171" s="132"/>
      <c r="M171" s="133">
        <v>0</v>
      </c>
      <c r="N171" s="132"/>
      <c r="O171" s="132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</row>
    <row r="172" spans="1:28" ht="12" customHeight="1" x14ac:dyDescent="0.2">
      <c r="A172" s="60"/>
      <c r="B172" s="61"/>
      <c r="C172" s="49"/>
      <c r="D172" s="132" t="s">
        <v>188</v>
      </c>
      <c r="E172" s="132"/>
      <c r="F172" s="132"/>
      <c r="G172" s="132"/>
      <c r="H172" s="132"/>
      <c r="I172" s="132"/>
      <c r="J172" s="132"/>
      <c r="K172" s="132"/>
      <c r="L172" s="132"/>
      <c r="M172" s="133">
        <v>0</v>
      </c>
      <c r="N172" s="132"/>
      <c r="O172" s="132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</row>
    <row r="173" spans="1:28" ht="12" customHeight="1" x14ac:dyDescent="0.2">
      <c r="A173" s="60"/>
      <c r="B173" s="61"/>
      <c r="C173" s="49"/>
      <c r="D173" s="132" t="s">
        <v>189</v>
      </c>
      <c r="E173" s="132"/>
      <c r="F173" s="132"/>
      <c r="G173" s="132"/>
      <c r="H173" s="132"/>
      <c r="I173" s="132"/>
      <c r="J173" s="132"/>
      <c r="K173" s="132"/>
      <c r="L173" s="132"/>
      <c r="M173" s="133">
        <v>0</v>
      </c>
      <c r="N173" s="132"/>
      <c r="O173" s="132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</row>
    <row r="174" spans="1:28" ht="12" customHeight="1" x14ac:dyDescent="0.2">
      <c r="A174" s="60"/>
      <c r="B174" s="61"/>
      <c r="C174" s="49"/>
      <c r="D174" s="132" t="s">
        <v>190</v>
      </c>
      <c r="E174" s="132"/>
      <c r="F174" s="132"/>
      <c r="G174" s="132"/>
      <c r="H174" s="132"/>
      <c r="I174" s="132"/>
      <c r="J174" s="132"/>
      <c r="K174" s="132"/>
      <c r="L174" s="132"/>
      <c r="M174" s="133">
        <v>0</v>
      </c>
      <c r="N174" s="132"/>
      <c r="O174" s="132"/>
      <c r="P174" s="45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</row>
    <row r="175" spans="1:28" ht="12" customHeight="1" x14ac:dyDescent="0.2">
      <c r="A175" s="60"/>
      <c r="B175" s="61"/>
      <c r="C175" s="49"/>
      <c r="D175" s="154" t="s">
        <v>191</v>
      </c>
      <c r="E175" s="155"/>
      <c r="F175" s="155"/>
      <c r="G175" s="155"/>
      <c r="H175" s="155"/>
      <c r="I175" s="155"/>
      <c r="J175" s="155"/>
      <c r="K175" s="155"/>
      <c r="L175" s="156"/>
      <c r="M175" s="210">
        <f>SUM(M169:O174)</f>
        <v>15819.8</v>
      </c>
      <c r="N175" s="210"/>
      <c r="O175" s="210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</row>
    <row r="176" spans="1:28" ht="12" customHeight="1" x14ac:dyDescent="0.2">
      <c r="A176" s="60"/>
      <c r="B176" s="61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</row>
    <row r="177" spans="1:15" ht="12" customHeight="1" x14ac:dyDescent="0.2">
      <c r="A177" s="60"/>
      <c r="B177" s="61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</row>
    <row r="178" spans="1:15" ht="12" customHeight="1" x14ac:dyDescent="0.2">
      <c r="A178" s="60"/>
      <c r="B178" s="42" t="s">
        <v>22</v>
      </c>
      <c r="C178" s="46" t="s">
        <v>192</v>
      </c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</row>
    <row r="179" spans="1:15" ht="12" customHeight="1" x14ac:dyDescent="0.2">
      <c r="A179" s="60"/>
      <c r="B179" s="42"/>
      <c r="C179" s="46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</row>
    <row r="180" spans="1:15" ht="12" customHeight="1" x14ac:dyDescent="0.2">
      <c r="A180" s="60"/>
      <c r="B180" s="61"/>
      <c r="C180" s="43" t="s">
        <v>193</v>
      </c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</row>
    <row r="181" spans="1:15" ht="12" customHeight="1" x14ac:dyDescent="0.2">
      <c r="A181" s="60"/>
      <c r="B181" s="61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</row>
    <row r="182" spans="1:15" ht="12" customHeight="1" x14ac:dyDescent="0.2">
      <c r="A182" s="60"/>
      <c r="B182" s="61"/>
      <c r="C182" s="49"/>
      <c r="D182" s="199" t="s">
        <v>24</v>
      </c>
      <c r="E182" s="199"/>
      <c r="F182" s="199"/>
      <c r="G182" s="199"/>
      <c r="H182" s="199"/>
      <c r="I182" s="199"/>
      <c r="J182" s="199"/>
      <c r="K182" s="199"/>
      <c r="L182" s="199"/>
      <c r="M182" s="171">
        <v>2025</v>
      </c>
      <c r="N182" s="172"/>
      <c r="O182" s="173"/>
    </row>
    <row r="183" spans="1:15" ht="12" customHeight="1" x14ac:dyDescent="0.2">
      <c r="A183" s="60"/>
      <c r="B183" s="61"/>
      <c r="C183" s="49"/>
      <c r="D183" s="132" t="s">
        <v>194</v>
      </c>
      <c r="E183" s="132"/>
      <c r="F183" s="132"/>
      <c r="G183" s="132"/>
      <c r="H183" s="132"/>
      <c r="I183" s="132"/>
      <c r="J183" s="132"/>
      <c r="K183" s="132"/>
      <c r="L183" s="132"/>
      <c r="M183" s="133">
        <v>0</v>
      </c>
      <c r="N183" s="132"/>
      <c r="O183" s="132"/>
    </row>
    <row r="184" spans="1:15" ht="12" customHeight="1" x14ac:dyDescent="0.2">
      <c r="A184" s="60"/>
      <c r="B184" s="61"/>
      <c r="C184" s="49"/>
      <c r="D184" s="206" t="s">
        <v>195</v>
      </c>
      <c r="E184" s="207"/>
      <c r="F184" s="207"/>
      <c r="G184" s="207"/>
      <c r="H184" s="207"/>
      <c r="I184" s="207"/>
      <c r="J184" s="207"/>
      <c r="K184" s="207"/>
      <c r="L184" s="208"/>
      <c r="M184" s="209">
        <f>SUM(M183)</f>
        <v>0</v>
      </c>
      <c r="N184" s="209"/>
      <c r="O184" s="209"/>
    </row>
    <row r="185" spans="1:15" ht="12" customHeight="1" x14ac:dyDescent="0.2">
      <c r="A185" s="60"/>
      <c r="B185" s="61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ht="12" customHeight="1" x14ac:dyDescent="0.2">
      <c r="A186" s="60"/>
      <c r="B186" s="61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</row>
    <row r="187" spans="1:15" ht="12" customHeight="1" x14ac:dyDescent="0.2">
      <c r="A187" s="60"/>
      <c r="B187" s="61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</row>
    <row r="188" spans="1:15" ht="12" customHeight="1" x14ac:dyDescent="0.2">
      <c r="A188" s="60"/>
      <c r="B188" s="61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</row>
    <row r="189" spans="1:15" ht="12" customHeight="1" x14ac:dyDescent="0.2">
      <c r="A189" s="60"/>
      <c r="B189" s="61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</row>
    <row r="190" spans="1:15" ht="12" customHeight="1" x14ac:dyDescent="0.2">
      <c r="A190" s="60"/>
      <c r="B190" s="61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</row>
    <row r="191" spans="1:15" ht="12" customHeight="1" x14ac:dyDescent="0.2">
      <c r="A191" s="60"/>
      <c r="B191" s="61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</row>
    <row r="192" spans="1:15" ht="12" customHeight="1" x14ac:dyDescent="0.2">
      <c r="A192" s="60"/>
      <c r="B192" s="61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</row>
    <row r="193" spans="1:15" ht="12" customHeight="1" x14ac:dyDescent="0.2">
      <c r="A193" s="60"/>
      <c r="B193" s="61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</row>
    <row r="194" spans="1:15" ht="12" customHeight="1" x14ac:dyDescent="0.2">
      <c r="A194" s="61"/>
      <c r="B194" s="41" t="s">
        <v>196</v>
      </c>
      <c r="C194" s="63" t="s">
        <v>17</v>
      </c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</row>
    <row r="195" spans="1:15" ht="12" customHeight="1" x14ac:dyDescent="0.2">
      <c r="A195" s="61"/>
      <c r="B195" s="41"/>
      <c r="C195" s="63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</row>
    <row r="196" spans="1:15" ht="12" customHeight="1" x14ac:dyDescent="0.2">
      <c r="A196" s="52"/>
      <c r="B196" s="52"/>
      <c r="C196" s="41" t="s">
        <v>1</v>
      </c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5" s="51" customFormat="1" ht="12" customHeight="1" x14ac:dyDescent="0.2">
      <c r="B197" s="64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</row>
    <row r="198" spans="1:15" s="51" customFormat="1" ht="12" customHeight="1" x14ac:dyDescent="0.2">
      <c r="B198" s="64"/>
      <c r="C198" s="66" t="s">
        <v>197</v>
      </c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8"/>
    </row>
    <row r="199" spans="1:15" s="51" customFormat="1" ht="12" customHeight="1" x14ac:dyDescent="0.2">
      <c r="B199" s="64"/>
      <c r="C199" s="67" t="s">
        <v>198</v>
      </c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9"/>
    </row>
    <row r="200" spans="1:15" s="51" customFormat="1" ht="12" customHeight="1" x14ac:dyDescent="0.2">
      <c r="B200" s="64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</row>
    <row r="201" spans="1:15" ht="12" customHeight="1" x14ac:dyDescent="0.2">
      <c r="B201" s="98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</row>
    <row r="202" spans="1:15" ht="12" customHeight="1" x14ac:dyDescent="0.2">
      <c r="B202" s="98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</row>
    <row r="203" spans="1:15" ht="12" customHeight="1" x14ac:dyDescent="0.2">
      <c r="B203" s="98"/>
      <c r="C203" s="54"/>
      <c r="D203" s="168" t="s">
        <v>24</v>
      </c>
      <c r="E203" s="169"/>
      <c r="F203" s="169"/>
      <c r="G203" s="169"/>
      <c r="H203" s="169"/>
      <c r="I203" s="169"/>
      <c r="J203" s="169"/>
      <c r="K203" s="169"/>
      <c r="L203" s="170"/>
      <c r="M203" s="171" t="s">
        <v>29</v>
      </c>
      <c r="N203" s="172"/>
      <c r="O203" s="173"/>
    </row>
    <row r="204" spans="1:15" ht="12" customHeight="1" x14ac:dyDescent="0.2">
      <c r="B204" s="98"/>
      <c r="C204" s="54"/>
      <c r="D204" s="196"/>
      <c r="E204" s="196"/>
      <c r="F204" s="196"/>
      <c r="G204" s="196"/>
      <c r="H204" s="196"/>
      <c r="I204" s="196"/>
      <c r="J204" s="196"/>
      <c r="K204" s="196"/>
      <c r="L204" s="196"/>
      <c r="M204" s="197"/>
      <c r="N204" s="196"/>
      <c r="O204" s="196"/>
    </row>
    <row r="205" spans="1:15" ht="12" customHeight="1" x14ac:dyDescent="0.2">
      <c r="B205" s="98"/>
      <c r="C205" s="54"/>
      <c r="D205" s="192" t="s">
        <v>199</v>
      </c>
      <c r="E205" s="192"/>
      <c r="F205" s="192"/>
      <c r="G205" s="192"/>
      <c r="H205" s="192"/>
      <c r="I205" s="192"/>
      <c r="J205" s="192"/>
      <c r="K205" s="192"/>
      <c r="L205" s="192"/>
      <c r="M205" s="193"/>
      <c r="N205" s="194"/>
      <c r="O205" s="195"/>
    </row>
    <row r="206" spans="1:15" ht="12" customHeight="1" x14ac:dyDescent="0.2">
      <c r="B206" s="98"/>
      <c r="C206" s="54"/>
      <c r="D206" s="196"/>
      <c r="E206" s="196"/>
      <c r="F206" s="196"/>
      <c r="G206" s="196"/>
      <c r="H206" s="196"/>
      <c r="I206" s="196"/>
      <c r="J206" s="196"/>
      <c r="K206" s="196"/>
      <c r="L206" s="196"/>
      <c r="M206" s="197"/>
      <c r="N206" s="196"/>
      <c r="O206" s="196"/>
    </row>
    <row r="207" spans="1:15" ht="12" customHeight="1" x14ac:dyDescent="0.2">
      <c r="B207" s="98"/>
      <c r="C207" s="54"/>
      <c r="D207" s="192" t="s">
        <v>200</v>
      </c>
      <c r="E207" s="192"/>
      <c r="F207" s="192"/>
      <c r="G207" s="192"/>
      <c r="H207" s="192"/>
      <c r="I207" s="192"/>
      <c r="J207" s="192"/>
      <c r="K207" s="192"/>
      <c r="L207" s="192"/>
      <c r="M207" s="198">
        <v>80216</v>
      </c>
      <c r="N207" s="199"/>
      <c r="O207" s="199"/>
    </row>
    <row r="208" spans="1:15" ht="12" customHeight="1" x14ac:dyDescent="0.2">
      <c r="B208" s="98"/>
      <c r="C208" s="54"/>
      <c r="D208" s="203"/>
      <c r="E208" s="204"/>
      <c r="F208" s="204"/>
      <c r="G208" s="204"/>
      <c r="H208" s="204"/>
      <c r="I208" s="204"/>
      <c r="J208" s="204"/>
      <c r="K208" s="204"/>
      <c r="L208" s="205"/>
      <c r="M208" s="197"/>
      <c r="N208" s="196"/>
      <c r="O208" s="196"/>
    </row>
    <row r="209" spans="2:18" ht="12" customHeight="1" x14ac:dyDescent="0.2">
      <c r="B209" s="98"/>
      <c r="C209" s="54"/>
      <c r="D209" s="192" t="s">
        <v>201</v>
      </c>
      <c r="E209" s="192"/>
      <c r="F209" s="192"/>
      <c r="G209" s="192"/>
      <c r="H209" s="192"/>
      <c r="I209" s="192"/>
      <c r="J209" s="192"/>
      <c r="K209" s="192"/>
      <c r="L209" s="192"/>
      <c r="M209" s="197">
        <v>0</v>
      </c>
      <c r="N209" s="196"/>
      <c r="O209" s="196"/>
    </row>
    <row r="210" spans="2:18" ht="12" customHeight="1" x14ac:dyDescent="0.2">
      <c r="B210" s="98"/>
      <c r="C210" s="54"/>
      <c r="D210" s="203"/>
      <c r="E210" s="204"/>
      <c r="F210" s="204"/>
      <c r="G210" s="204"/>
      <c r="H210" s="204"/>
      <c r="I210" s="204"/>
      <c r="J210" s="204"/>
      <c r="K210" s="204"/>
      <c r="L210" s="205"/>
      <c r="M210" s="193"/>
      <c r="N210" s="194"/>
      <c r="O210" s="195"/>
    </row>
    <row r="211" spans="2:18" ht="12" customHeight="1" x14ac:dyDescent="0.2">
      <c r="B211" s="98"/>
      <c r="C211" s="54"/>
      <c r="D211" s="192"/>
      <c r="E211" s="192"/>
      <c r="F211" s="192"/>
      <c r="G211" s="192"/>
      <c r="H211" s="192"/>
      <c r="I211" s="192"/>
      <c r="J211" s="192"/>
      <c r="K211" s="192"/>
      <c r="L211" s="192"/>
      <c r="M211" s="200">
        <f>SUM(M207:O209)</f>
        <v>80216</v>
      </c>
      <c r="N211" s="201"/>
      <c r="O211" s="202"/>
    </row>
    <row r="212" spans="2:18" ht="12" customHeight="1" x14ac:dyDescent="0.2">
      <c r="B212" s="98"/>
      <c r="C212" s="54"/>
      <c r="D212" s="196"/>
      <c r="E212" s="196"/>
      <c r="F212" s="196"/>
      <c r="G212" s="196"/>
      <c r="H212" s="196"/>
      <c r="I212" s="196"/>
      <c r="J212" s="196"/>
      <c r="K212" s="196"/>
      <c r="L212" s="196"/>
      <c r="M212" s="197"/>
      <c r="N212" s="196"/>
      <c r="O212" s="196"/>
    </row>
    <row r="213" spans="2:18" ht="12" customHeight="1" x14ac:dyDescent="0.2">
      <c r="B213" s="98"/>
      <c r="C213" s="54"/>
      <c r="D213" s="196"/>
      <c r="E213" s="196"/>
      <c r="F213" s="196"/>
      <c r="G213" s="196"/>
      <c r="H213" s="196"/>
      <c r="I213" s="196"/>
      <c r="J213" s="196"/>
      <c r="K213" s="196"/>
      <c r="L213" s="196"/>
      <c r="M213" s="197"/>
      <c r="N213" s="196"/>
      <c r="O213" s="196"/>
    </row>
    <row r="214" spans="2:18" ht="12" customHeight="1" x14ac:dyDescent="0.2">
      <c r="B214" s="98"/>
      <c r="C214" s="54"/>
      <c r="D214" s="192"/>
      <c r="E214" s="192"/>
      <c r="F214" s="192"/>
      <c r="G214" s="192"/>
      <c r="H214" s="192"/>
      <c r="I214" s="192"/>
      <c r="J214" s="192"/>
      <c r="K214" s="192"/>
      <c r="L214" s="192"/>
      <c r="M214" s="193"/>
      <c r="N214" s="194"/>
      <c r="O214" s="195"/>
    </row>
    <row r="215" spans="2:18" ht="12" customHeight="1" x14ac:dyDescent="0.2">
      <c r="B215" s="98"/>
      <c r="C215" s="54"/>
      <c r="D215" s="140" t="s">
        <v>202</v>
      </c>
      <c r="E215" s="140"/>
      <c r="F215" s="140"/>
      <c r="G215" s="140"/>
      <c r="H215" s="140"/>
      <c r="I215" s="140"/>
      <c r="J215" s="140"/>
      <c r="K215" s="140"/>
      <c r="L215" s="140"/>
      <c r="M215" s="198">
        <v>2501080.4900000002</v>
      </c>
      <c r="N215" s="199"/>
      <c r="O215" s="199"/>
    </row>
    <row r="216" spans="2:18" ht="12" customHeight="1" x14ac:dyDescent="0.2">
      <c r="B216" s="98"/>
      <c r="C216" s="54"/>
      <c r="D216" s="192"/>
      <c r="E216" s="192"/>
      <c r="F216" s="192"/>
      <c r="G216" s="192"/>
      <c r="H216" s="192"/>
      <c r="I216" s="192"/>
      <c r="J216" s="192"/>
      <c r="K216" s="192"/>
      <c r="L216" s="192"/>
      <c r="M216" s="108"/>
      <c r="N216" s="106"/>
      <c r="O216" s="107"/>
    </row>
    <row r="217" spans="2:18" ht="12" customHeight="1" x14ac:dyDescent="0.2">
      <c r="B217" s="98"/>
      <c r="C217" s="54"/>
      <c r="D217" s="192"/>
      <c r="E217" s="192"/>
      <c r="F217" s="192"/>
      <c r="G217" s="192"/>
      <c r="H217" s="192"/>
      <c r="I217" s="192"/>
      <c r="J217" s="192"/>
      <c r="K217" s="192"/>
      <c r="L217" s="192"/>
      <c r="M217" s="200"/>
      <c r="N217" s="201"/>
      <c r="O217" s="202"/>
    </row>
    <row r="218" spans="2:18" ht="12" customHeight="1" x14ac:dyDescent="0.2">
      <c r="B218" s="98"/>
      <c r="C218" s="54"/>
      <c r="D218" s="196"/>
      <c r="E218" s="196"/>
      <c r="F218" s="196"/>
      <c r="G218" s="196"/>
      <c r="H218" s="196"/>
      <c r="I218" s="196"/>
      <c r="J218" s="196"/>
      <c r="K218" s="196"/>
      <c r="L218" s="196"/>
      <c r="M218" s="197"/>
      <c r="N218" s="196"/>
      <c r="O218" s="196"/>
    </row>
    <row r="219" spans="2:18" ht="12" customHeight="1" x14ac:dyDescent="0.2">
      <c r="B219" s="98"/>
      <c r="C219" s="54"/>
      <c r="D219" s="192"/>
      <c r="E219" s="192"/>
      <c r="F219" s="192"/>
      <c r="G219" s="192"/>
      <c r="H219" s="192"/>
      <c r="I219" s="192"/>
      <c r="J219" s="192"/>
      <c r="K219" s="192"/>
      <c r="L219" s="192"/>
      <c r="M219" s="193"/>
      <c r="N219" s="194"/>
      <c r="O219" s="195"/>
    </row>
    <row r="220" spans="2:18" ht="12" customHeight="1" x14ac:dyDescent="0.2">
      <c r="B220" s="98"/>
      <c r="C220" s="54"/>
      <c r="D220" s="196"/>
      <c r="E220" s="196"/>
      <c r="F220" s="196"/>
      <c r="G220" s="196"/>
      <c r="H220" s="196"/>
      <c r="I220" s="196"/>
      <c r="J220" s="196"/>
      <c r="K220" s="196"/>
      <c r="L220" s="196"/>
      <c r="M220" s="197"/>
      <c r="N220" s="196"/>
      <c r="O220" s="196"/>
    </row>
    <row r="221" spans="2:18" ht="12" customHeight="1" x14ac:dyDescent="0.2">
      <c r="B221" s="98"/>
      <c r="C221" s="54"/>
      <c r="D221" s="192" t="s">
        <v>203</v>
      </c>
      <c r="E221" s="192"/>
      <c r="F221" s="192"/>
      <c r="G221" s="192"/>
      <c r="H221" s="192"/>
      <c r="I221" s="192"/>
      <c r="J221" s="192"/>
      <c r="K221" s="192"/>
      <c r="L221" s="192"/>
      <c r="M221" s="198">
        <f>M211+M215</f>
        <v>2581296.4900000002</v>
      </c>
      <c r="N221" s="199"/>
      <c r="O221" s="199"/>
    </row>
    <row r="222" spans="2:18" ht="12" customHeight="1" x14ac:dyDescent="0.2">
      <c r="B222" s="98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</row>
    <row r="223" spans="2:18" ht="12" customHeight="1" x14ac:dyDescent="0.2">
      <c r="B223" s="98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</row>
    <row r="224" spans="2:18" ht="12" customHeight="1" x14ac:dyDescent="0.2">
      <c r="B224" s="98"/>
      <c r="C224" s="71" t="s">
        <v>204</v>
      </c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189"/>
      <c r="Q224" s="189"/>
      <c r="R224" s="189"/>
    </row>
    <row r="225" spans="1:15" ht="12" customHeight="1" x14ac:dyDescent="0.2">
      <c r="B225" s="98"/>
      <c r="C225" s="54"/>
      <c r="D225" s="72"/>
      <c r="E225" s="72"/>
      <c r="F225" s="54"/>
      <c r="G225" s="54"/>
      <c r="H225" s="54"/>
      <c r="I225" s="54"/>
      <c r="J225" s="54"/>
      <c r="K225" s="54"/>
      <c r="L225" s="54"/>
      <c r="M225" s="54"/>
      <c r="N225" s="54"/>
      <c r="O225" s="54"/>
    </row>
    <row r="226" spans="1:15" ht="12" customHeight="1" x14ac:dyDescent="0.2">
      <c r="B226" s="98"/>
      <c r="C226" s="54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</row>
    <row r="227" spans="1:15" ht="12" customHeight="1" x14ac:dyDescent="0.2">
      <c r="B227" s="98"/>
      <c r="C227" s="54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</row>
    <row r="228" spans="1:15" ht="12" customHeight="1" x14ac:dyDescent="0.2">
      <c r="B228" s="98"/>
      <c r="C228" s="54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</row>
    <row r="229" spans="1:15" ht="12" customHeight="1" x14ac:dyDescent="0.2">
      <c r="A229" s="49"/>
      <c r="B229" s="49"/>
      <c r="C229" s="41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</row>
    <row r="230" spans="1:15" ht="12" customHeight="1" x14ac:dyDescent="0.2">
      <c r="A230" s="49"/>
      <c r="B230" s="49"/>
      <c r="C230" s="41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</row>
    <row r="231" spans="1:15" ht="12" customHeight="1" x14ac:dyDescent="0.2">
      <c r="A231" s="49"/>
      <c r="B231" s="49"/>
      <c r="C231" s="41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</row>
    <row r="232" spans="1:15" ht="12" customHeight="1" x14ac:dyDescent="0.2">
      <c r="A232" s="49"/>
      <c r="B232" s="49"/>
      <c r="C232" s="41" t="s">
        <v>8</v>
      </c>
      <c r="D232" s="54"/>
      <c r="E232" s="54"/>
      <c r="F232" s="54"/>
      <c r="G232" s="73"/>
      <c r="H232" s="73"/>
      <c r="I232" s="73"/>
      <c r="J232" s="73"/>
      <c r="K232" s="73"/>
      <c r="L232" s="73"/>
      <c r="M232" s="73"/>
      <c r="N232" s="73"/>
      <c r="O232" s="73"/>
    </row>
    <row r="233" spans="1:15" ht="12" customHeight="1" x14ac:dyDescent="0.2">
      <c r="A233" s="49"/>
      <c r="B233" s="49"/>
      <c r="C233" s="49"/>
      <c r="D233" s="168" t="s">
        <v>24</v>
      </c>
      <c r="E233" s="169"/>
      <c r="F233" s="169"/>
      <c r="G233" s="169"/>
      <c r="H233" s="169"/>
      <c r="I233" s="169"/>
      <c r="J233" s="170"/>
      <c r="K233" s="171" t="s">
        <v>29</v>
      </c>
      <c r="L233" s="172"/>
      <c r="M233" s="173"/>
      <c r="N233" s="73"/>
      <c r="O233" s="73"/>
    </row>
    <row r="234" spans="1:15" ht="12" customHeight="1" x14ac:dyDescent="0.2">
      <c r="A234" s="49"/>
      <c r="B234" s="49"/>
      <c r="C234" s="74"/>
      <c r="D234" s="132" t="s">
        <v>205</v>
      </c>
      <c r="E234" s="132"/>
      <c r="F234" s="132"/>
      <c r="G234" s="132"/>
      <c r="H234" s="132"/>
      <c r="I234" s="132"/>
      <c r="J234" s="132"/>
      <c r="K234" s="190">
        <v>1947087.54</v>
      </c>
      <c r="L234" s="191"/>
      <c r="M234" s="191"/>
      <c r="N234" s="75"/>
      <c r="O234" s="75"/>
    </row>
    <row r="235" spans="1:15" ht="12" customHeight="1" x14ac:dyDescent="0.2">
      <c r="A235" s="49"/>
      <c r="B235" s="49"/>
      <c r="C235" s="74"/>
      <c r="D235" s="132" t="s">
        <v>206</v>
      </c>
      <c r="E235" s="132"/>
      <c r="F235" s="132"/>
      <c r="G235" s="132"/>
      <c r="H235" s="132"/>
      <c r="I235" s="132"/>
      <c r="J235" s="132"/>
      <c r="K235" s="133">
        <v>197610.28</v>
      </c>
      <c r="L235" s="132"/>
      <c r="M235" s="132"/>
      <c r="N235" s="75"/>
      <c r="O235" s="75"/>
    </row>
    <row r="236" spans="1:15" ht="12" customHeight="1" x14ac:dyDescent="0.2">
      <c r="A236" s="49"/>
      <c r="B236" s="49"/>
      <c r="C236" s="74"/>
      <c r="D236" s="132" t="s">
        <v>207</v>
      </c>
      <c r="E236" s="132"/>
      <c r="F236" s="132"/>
      <c r="G236" s="132"/>
      <c r="H236" s="132"/>
      <c r="I236" s="132"/>
      <c r="J236" s="132"/>
      <c r="K236" s="133">
        <v>0</v>
      </c>
      <c r="L236" s="132"/>
      <c r="M236" s="132"/>
      <c r="N236" s="75"/>
      <c r="O236" s="75"/>
    </row>
    <row r="237" spans="1:15" ht="12" customHeight="1" x14ac:dyDescent="0.2">
      <c r="A237" s="49"/>
      <c r="B237" s="49"/>
      <c r="C237" s="74"/>
      <c r="D237" s="132" t="s">
        <v>208</v>
      </c>
      <c r="E237" s="132"/>
      <c r="F237" s="132"/>
      <c r="G237" s="132"/>
      <c r="H237" s="132"/>
      <c r="I237" s="132"/>
      <c r="J237" s="132"/>
      <c r="K237" s="133">
        <v>0</v>
      </c>
      <c r="L237" s="132"/>
      <c r="M237" s="132"/>
      <c r="N237" s="75"/>
      <c r="O237" s="75"/>
    </row>
    <row r="238" spans="1:15" ht="12" customHeight="1" x14ac:dyDescent="0.2">
      <c r="A238" s="49"/>
      <c r="B238" s="49"/>
      <c r="C238" s="74"/>
      <c r="D238" s="132" t="s">
        <v>209</v>
      </c>
      <c r="E238" s="132"/>
      <c r="F238" s="132"/>
      <c r="G238" s="132"/>
      <c r="H238" s="132"/>
      <c r="I238" s="132"/>
      <c r="J238" s="132"/>
      <c r="K238" s="133">
        <v>0</v>
      </c>
      <c r="L238" s="132"/>
      <c r="M238" s="132"/>
      <c r="N238" s="75"/>
      <c r="O238" s="75"/>
    </row>
    <row r="239" spans="1:15" ht="12" customHeight="1" x14ac:dyDescent="0.2">
      <c r="A239" s="49"/>
      <c r="B239" s="49"/>
      <c r="C239" s="74"/>
      <c r="D239" s="184" t="s">
        <v>210</v>
      </c>
      <c r="E239" s="185"/>
      <c r="F239" s="185"/>
      <c r="G239" s="185"/>
      <c r="H239" s="185"/>
      <c r="I239" s="185"/>
      <c r="J239" s="186"/>
      <c r="K239" s="187">
        <f>SUM(K234:M238)</f>
        <v>2144697.8199999998</v>
      </c>
      <c r="L239" s="187"/>
      <c r="M239" s="187"/>
      <c r="N239" s="75"/>
      <c r="O239" s="75"/>
    </row>
    <row r="240" spans="1:15" ht="12" customHeight="1" x14ac:dyDescent="0.2">
      <c r="A240" s="49"/>
      <c r="B240" s="49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30" ht="12" customHeight="1" x14ac:dyDescent="0.2">
      <c r="A241" s="49"/>
      <c r="B241" s="49"/>
      <c r="C241" s="74"/>
      <c r="D241" s="74"/>
      <c r="E241" s="76"/>
      <c r="F241" s="76"/>
      <c r="G241" s="76"/>
      <c r="H241" s="76"/>
      <c r="I241" s="76"/>
      <c r="J241" s="76"/>
      <c r="K241" s="76"/>
      <c r="L241" s="77"/>
      <c r="M241" s="77"/>
      <c r="N241" s="77"/>
      <c r="O241" s="78"/>
    </row>
    <row r="242" spans="1:30" ht="12" customHeight="1" x14ac:dyDescent="0.2">
      <c r="A242" s="49"/>
      <c r="B242" s="49"/>
      <c r="C242" s="79" t="s">
        <v>211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30" ht="12" customHeight="1" x14ac:dyDescent="0.2">
      <c r="A243" s="49"/>
      <c r="B243" s="49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30" ht="12" customHeight="1" x14ac:dyDescent="0.2">
      <c r="A244" s="49"/>
      <c r="B244" s="49"/>
      <c r="C244" s="141" t="s">
        <v>24</v>
      </c>
      <c r="D244" s="142"/>
      <c r="E244" s="142"/>
      <c r="F244" s="142"/>
      <c r="G244" s="142"/>
      <c r="H244" s="142"/>
      <c r="I244" s="142"/>
      <c r="J244" s="143"/>
      <c r="K244" s="141" t="s">
        <v>29</v>
      </c>
      <c r="L244" s="142"/>
      <c r="M244" s="143"/>
      <c r="N244" s="141" t="s">
        <v>140</v>
      </c>
      <c r="O244" s="142"/>
    </row>
    <row r="245" spans="1:30" ht="12" customHeight="1" x14ac:dyDescent="0.2">
      <c r="A245" s="49"/>
      <c r="B245" s="49"/>
      <c r="C245" s="174" t="s">
        <v>143</v>
      </c>
      <c r="D245" s="175"/>
      <c r="E245" s="175"/>
      <c r="F245" s="175"/>
      <c r="G245" s="175"/>
      <c r="H245" s="175"/>
      <c r="I245" s="175"/>
      <c r="J245" s="176"/>
      <c r="K245" s="188">
        <v>1759373.64</v>
      </c>
      <c r="L245" s="142"/>
      <c r="M245" s="143"/>
      <c r="N245" s="180">
        <f>K245/$K$239</f>
        <v>0.82033637727108799</v>
      </c>
      <c r="O245" s="181"/>
    </row>
    <row r="246" spans="1:30" ht="12" customHeight="1" x14ac:dyDescent="0.2">
      <c r="A246" s="49"/>
      <c r="B246" s="49"/>
      <c r="C246" s="103" t="s">
        <v>212</v>
      </c>
      <c r="D246" s="104"/>
      <c r="E246" s="104"/>
      <c r="F246" s="104"/>
      <c r="G246" s="104"/>
      <c r="H246" s="104"/>
      <c r="I246" s="104"/>
      <c r="J246" s="105"/>
      <c r="K246" s="177">
        <v>0</v>
      </c>
      <c r="L246" s="178"/>
      <c r="M246" s="179"/>
      <c r="N246" s="180">
        <f t="shared" ref="N246:N247" si="0">K246/$K$239</f>
        <v>0</v>
      </c>
      <c r="O246" s="181"/>
      <c r="Q246" s="91"/>
    </row>
    <row r="247" spans="1:30" ht="12" customHeight="1" x14ac:dyDescent="0.2">
      <c r="A247" s="49"/>
      <c r="B247" s="49"/>
      <c r="C247" s="182" t="s">
        <v>213</v>
      </c>
      <c r="D247" s="182"/>
      <c r="E247" s="182"/>
      <c r="F247" s="182"/>
      <c r="G247" s="182"/>
      <c r="H247" s="182"/>
      <c r="I247" s="182"/>
      <c r="J247" s="182"/>
      <c r="K247" s="177">
        <v>0</v>
      </c>
      <c r="L247" s="178"/>
      <c r="M247" s="179"/>
      <c r="N247" s="180">
        <f t="shared" si="0"/>
        <v>0</v>
      </c>
      <c r="O247" s="181"/>
    </row>
    <row r="248" spans="1:30" ht="20.25" customHeight="1" x14ac:dyDescent="0.2">
      <c r="A248" s="49"/>
      <c r="B248" s="49"/>
      <c r="C248" s="183"/>
      <c r="D248" s="183"/>
      <c r="E248" s="183"/>
      <c r="F248" s="183"/>
      <c r="G248" s="183"/>
      <c r="H248" s="183"/>
      <c r="I248" s="183"/>
      <c r="J248" s="183"/>
      <c r="K248" s="78"/>
      <c r="L248" s="78"/>
      <c r="M248" s="78"/>
      <c r="N248" s="79"/>
      <c r="O248" s="79"/>
    </row>
    <row r="249" spans="1:30" ht="20.25" customHeight="1" x14ac:dyDescent="0.2">
      <c r="A249" s="49"/>
      <c r="B249" s="49"/>
      <c r="C249" s="49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</row>
    <row r="250" spans="1:30" ht="20.25" customHeight="1" x14ac:dyDescent="0.2">
      <c r="A250" s="49"/>
      <c r="B250" s="49"/>
      <c r="C250" s="49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</row>
    <row r="251" spans="1:30" ht="12" customHeight="1" x14ac:dyDescent="0.2">
      <c r="A251" s="58"/>
      <c r="B251" s="41" t="s">
        <v>15</v>
      </c>
      <c r="C251" s="98" t="s">
        <v>16</v>
      </c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</row>
    <row r="252" spans="1:30" ht="12" customHeight="1" x14ac:dyDescent="0.2">
      <c r="A252" s="58"/>
      <c r="B252" s="41"/>
      <c r="C252" s="98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</row>
    <row r="253" spans="1:30" ht="53.25" customHeight="1" x14ac:dyDescent="0.2">
      <c r="A253" s="58"/>
      <c r="B253" s="167" t="s">
        <v>214</v>
      </c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</row>
    <row r="254" spans="1:30" s="51" customFormat="1" ht="51.75" customHeight="1" x14ac:dyDescent="0.2">
      <c r="A254" s="80"/>
      <c r="B254" s="167" t="s">
        <v>215</v>
      </c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</row>
    <row r="255" spans="1:30" s="51" customFormat="1" ht="14.25" customHeight="1" x14ac:dyDescent="0.2">
      <c r="A255" s="80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</row>
    <row r="256" spans="1:30" ht="12" customHeight="1" x14ac:dyDescent="0.2">
      <c r="B256" s="98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R256" s="51"/>
      <c r="S256" s="51"/>
      <c r="T256" s="51"/>
      <c r="U256" s="51"/>
      <c r="V256" s="51"/>
      <c r="W256" s="51"/>
      <c r="X256" s="51"/>
    </row>
    <row r="257" spans="1:30" ht="12" customHeight="1" x14ac:dyDescent="0.2">
      <c r="B257" s="98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R257" s="51"/>
      <c r="S257" s="51"/>
      <c r="T257" s="51"/>
      <c r="U257" s="51"/>
      <c r="V257" s="51"/>
      <c r="W257" s="51"/>
      <c r="X257" s="51"/>
    </row>
    <row r="258" spans="1:30" ht="12" customHeight="1" x14ac:dyDescent="0.2">
      <c r="B258" s="98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R258" s="51"/>
      <c r="S258" s="51"/>
      <c r="T258" s="51"/>
      <c r="U258" s="51"/>
      <c r="V258" s="51"/>
      <c r="W258" s="51"/>
      <c r="X258" s="51"/>
    </row>
    <row r="259" spans="1:30" ht="12" customHeight="1" x14ac:dyDescent="0.2">
      <c r="B259" s="98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R259" s="51"/>
      <c r="S259" s="51"/>
      <c r="T259" s="51"/>
      <c r="U259" s="51"/>
      <c r="V259" s="51"/>
      <c r="W259" s="51"/>
      <c r="X259" s="51"/>
    </row>
    <row r="260" spans="1:30" ht="12" customHeight="1" x14ac:dyDescent="0.2">
      <c r="B260" s="98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R260" s="51"/>
      <c r="S260" s="51"/>
      <c r="T260" s="51"/>
      <c r="U260" s="51"/>
      <c r="V260" s="51"/>
      <c r="W260" s="51"/>
      <c r="X260" s="51"/>
    </row>
    <row r="261" spans="1:30" ht="12" customHeight="1" x14ac:dyDescent="0.2">
      <c r="A261" s="41"/>
      <c r="B261" s="41" t="s">
        <v>18</v>
      </c>
      <c r="C261" s="98" t="s">
        <v>19</v>
      </c>
      <c r="R261" s="51"/>
      <c r="S261" s="51"/>
      <c r="T261" s="51"/>
      <c r="U261" s="51"/>
      <c r="V261" s="51"/>
      <c r="W261" s="51"/>
      <c r="X261" s="51"/>
    </row>
    <row r="262" spans="1:30" ht="12" customHeight="1" x14ac:dyDescent="0.2">
      <c r="A262" s="41"/>
      <c r="B262" s="41"/>
      <c r="C262" s="98"/>
      <c r="R262" s="51"/>
      <c r="S262" s="51"/>
      <c r="T262" s="51"/>
      <c r="U262" s="51"/>
      <c r="V262" s="51"/>
      <c r="W262" s="51"/>
      <c r="X262" s="51"/>
    </row>
    <row r="263" spans="1:30" ht="12" customHeight="1" x14ac:dyDescent="0.2">
      <c r="A263" s="52"/>
      <c r="B263" s="52"/>
      <c r="C263" s="41" t="s">
        <v>9</v>
      </c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AA263" s="51"/>
      <c r="AB263" s="51"/>
      <c r="AC263" s="51"/>
      <c r="AD263" s="51"/>
    </row>
    <row r="264" spans="1:30" ht="12" customHeight="1" x14ac:dyDescent="0.2"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Y264" s="51"/>
      <c r="Z264" s="51"/>
      <c r="AA264" s="51"/>
      <c r="AB264" s="51"/>
      <c r="AC264" s="51"/>
      <c r="AD264" s="51"/>
    </row>
    <row r="265" spans="1:30" ht="12" customHeight="1" x14ac:dyDescent="0.2">
      <c r="E265" s="168" t="s">
        <v>24</v>
      </c>
      <c r="F265" s="169"/>
      <c r="G265" s="169"/>
      <c r="H265" s="170"/>
      <c r="I265" s="171">
        <v>2026</v>
      </c>
      <c r="J265" s="172"/>
      <c r="K265" s="173"/>
      <c r="L265" s="171">
        <v>2025</v>
      </c>
      <c r="M265" s="172"/>
      <c r="N265" s="173"/>
      <c r="Y265" s="51"/>
      <c r="Z265" s="51"/>
    </row>
    <row r="266" spans="1:30" ht="12" customHeight="1" x14ac:dyDescent="0.2">
      <c r="A266" s="58"/>
      <c r="E266" s="174" t="s">
        <v>144</v>
      </c>
      <c r="F266" s="175"/>
      <c r="G266" s="175"/>
      <c r="H266" s="176"/>
      <c r="I266" s="163">
        <v>0</v>
      </c>
      <c r="J266" s="164"/>
      <c r="K266" s="165"/>
      <c r="L266" s="163">
        <v>0</v>
      </c>
      <c r="M266" s="164"/>
      <c r="N266" s="165"/>
      <c r="Y266" s="51"/>
      <c r="Z266" s="51"/>
    </row>
    <row r="267" spans="1:30" ht="12" customHeight="1" x14ac:dyDescent="0.2">
      <c r="A267" s="58"/>
      <c r="E267" s="160" t="s">
        <v>145</v>
      </c>
      <c r="F267" s="161"/>
      <c r="G267" s="161"/>
      <c r="H267" s="162"/>
      <c r="I267" s="163">
        <v>475054.21</v>
      </c>
      <c r="J267" s="164"/>
      <c r="K267" s="165"/>
      <c r="L267" s="163">
        <v>166514.49</v>
      </c>
      <c r="M267" s="164"/>
      <c r="N267" s="165"/>
      <c r="Y267" s="51"/>
      <c r="Z267" s="51"/>
    </row>
    <row r="268" spans="1:30" ht="12" customHeight="1" x14ac:dyDescent="0.2">
      <c r="A268" s="58"/>
      <c r="E268" s="160" t="s">
        <v>216</v>
      </c>
      <c r="F268" s="161"/>
      <c r="G268" s="161"/>
      <c r="H268" s="162"/>
      <c r="I268" s="163">
        <v>0</v>
      </c>
      <c r="J268" s="164"/>
      <c r="K268" s="165"/>
      <c r="L268" s="163">
        <v>0</v>
      </c>
      <c r="M268" s="164"/>
      <c r="N268" s="165"/>
    </row>
    <row r="269" spans="1:30" ht="12" customHeight="1" x14ac:dyDescent="0.2">
      <c r="A269" s="58"/>
      <c r="E269" s="160" t="s">
        <v>146</v>
      </c>
      <c r="F269" s="161"/>
      <c r="G269" s="161"/>
      <c r="H269" s="162"/>
      <c r="I269" s="166">
        <v>0</v>
      </c>
      <c r="J269" s="164"/>
      <c r="K269" s="165"/>
      <c r="L269" s="163">
        <v>0</v>
      </c>
      <c r="M269" s="164"/>
      <c r="N269" s="165"/>
    </row>
    <row r="270" spans="1:30" ht="12" customHeight="1" x14ac:dyDescent="0.2">
      <c r="E270" s="160" t="s">
        <v>147</v>
      </c>
      <c r="F270" s="161"/>
      <c r="G270" s="161"/>
      <c r="H270" s="162"/>
      <c r="I270" s="166">
        <v>0</v>
      </c>
      <c r="J270" s="164"/>
      <c r="K270" s="165"/>
      <c r="L270" s="163">
        <v>0</v>
      </c>
      <c r="M270" s="164"/>
      <c r="N270" s="165"/>
    </row>
    <row r="271" spans="1:30" ht="12" customHeight="1" x14ac:dyDescent="0.2">
      <c r="E271" s="160" t="s">
        <v>148</v>
      </c>
      <c r="F271" s="161"/>
      <c r="G271" s="161"/>
      <c r="H271" s="162"/>
      <c r="I271" s="163">
        <v>0</v>
      </c>
      <c r="J271" s="164"/>
      <c r="K271" s="165"/>
      <c r="L271" s="163">
        <v>0</v>
      </c>
      <c r="M271" s="164"/>
      <c r="N271" s="165"/>
    </row>
    <row r="272" spans="1:30" ht="12" customHeight="1" x14ac:dyDescent="0.2">
      <c r="E272" s="160" t="s">
        <v>149</v>
      </c>
      <c r="F272" s="161"/>
      <c r="G272" s="161"/>
      <c r="H272" s="162"/>
      <c r="I272" s="163">
        <v>0</v>
      </c>
      <c r="J272" s="164"/>
      <c r="K272" s="165"/>
      <c r="L272" s="163">
        <v>0</v>
      </c>
      <c r="M272" s="164"/>
      <c r="N272" s="165"/>
    </row>
    <row r="273" spans="1:30" ht="12" customHeight="1" x14ac:dyDescent="0.2">
      <c r="E273" s="154" t="s">
        <v>217</v>
      </c>
      <c r="F273" s="155"/>
      <c r="G273" s="155"/>
      <c r="H273" s="156"/>
      <c r="I273" s="157">
        <f>SUM(I266:K271)</f>
        <v>475054.21</v>
      </c>
      <c r="J273" s="158"/>
      <c r="K273" s="159"/>
      <c r="L273" s="157">
        <f>SUM(L266:N271)</f>
        <v>166514.49</v>
      </c>
      <c r="M273" s="158"/>
      <c r="N273" s="159"/>
    </row>
    <row r="274" spans="1:30" ht="12" customHeight="1" x14ac:dyDescent="0.2">
      <c r="A274" s="58"/>
      <c r="C274" s="83"/>
      <c r="D274" s="83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83"/>
      <c r="Q274" s="51"/>
    </row>
    <row r="275" spans="1:30" ht="12" customHeight="1" x14ac:dyDescent="0.2"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Q275" s="51"/>
    </row>
    <row r="276" spans="1:30" ht="12" customHeight="1" x14ac:dyDescent="0.2">
      <c r="R276" s="51"/>
      <c r="S276" s="51"/>
      <c r="T276" s="51"/>
      <c r="U276" s="51"/>
      <c r="V276" s="51"/>
      <c r="W276" s="51"/>
      <c r="X276" s="51"/>
    </row>
    <row r="277" spans="1:30" ht="12" customHeight="1" x14ac:dyDescent="0.2">
      <c r="A277" s="81"/>
      <c r="B277" s="49"/>
      <c r="C277" s="49"/>
      <c r="E277" s="131" t="s">
        <v>24</v>
      </c>
      <c r="F277" s="131"/>
      <c r="G277" s="131"/>
      <c r="H277" s="131"/>
      <c r="I277" s="130">
        <v>2026</v>
      </c>
      <c r="J277" s="130"/>
      <c r="K277" s="130"/>
      <c r="L277" s="130">
        <v>2025</v>
      </c>
      <c r="M277" s="130"/>
      <c r="N277" s="130"/>
      <c r="R277" s="51"/>
      <c r="S277" s="51"/>
      <c r="T277" s="51"/>
      <c r="U277" s="51"/>
      <c r="V277" s="51"/>
      <c r="W277" s="51"/>
      <c r="X277" s="51"/>
    </row>
    <row r="278" spans="1:30" ht="28.5" customHeight="1" x14ac:dyDescent="0.2">
      <c r="A278" s="52"/>
      <c r="B278" s="52"/>
      <c r="C278" s="52"/>
      <c r="D278" s="52"/>
      <c r="E278" s="150" t="s">
        <v>135</v>
      </c>
      <c r="F278" s="148"/>
      <c r="G278" s="148"/>
      <c r="H278" s="148"/>
      <c r="I278" s="151"/>
      <c r="J278" s="151"/>
      <c r="K278" s="151"/>
      <c r="L278" s="151"/>
      <c r="M278" s="151"/>
      <c r="N278" s="151"/>
      <c r="R278" s="51"/>
      <c r="S278" s="51"/>
      <c r="T278" s="51"/>
      <c r="U278" s="51"/>
      <c r="V278" s="51"/>
      <c r="W278" s="51"/>
      <c r="X278" s="51"/>
    </row>
    <row r="279" spans="1:30" ht="22.5" customHeight="1" x14ac:dyDescent="0.2">
      <c r="A279" s="52"/>
      <c r="B279" s="52"/>
      <c r="C279" s="52"/>
      <c r="D279" s="52"/>
      <c r="E279" s="152" t="s">
        <v>218</v>
      </c>
      <c r="F279" s="152"/>
      <c r="G279" s="152"/>
      <c r="H279" s="152"/>
      <c r="I279" s="153"/>
      <c r="J279" s="153"/>
      <c r="K279" s="153"/>
      <c r="L279" s="153"/>
      <c r="M279" s="153"/>
      <c r="N279" s="153"/>
    </row>
    <row r="280" spans="1:30" ht="12" customHeight="1" x14ac:dyDescent="0.2">
      <c r="A280" s="52"/>
      <c r="B280" s="52"/>
      <c r="C280" s="52"/>
      <c r="D280" s="52"/>
      <c r="E280" s="147" t="s">
        <v>10</v>
      </c>
      <c r="F280" s="147"/>
      <c r="G280" s="147"/>
      <c r="H280" s="147"/>
      <c r="I280" s="145"/>
      <c r="J280" s="145"/>
      <c r="K280" s="145"/>
      <c r="L280" s="145"/>
      <c r="M280" s="145"/>
      <c r="N280" s="145"/>
      <c r="AA280" s="51"/>
      <c r="AB280" s="51"/>
      <c r="AC280" s="51"/>
      <c r="AD280" s="51"/>
    </row>
    <row r="281" spans="1:30" ht="12" customHeight="1" x14ac:dyDescent="0.2">
      <c r="E281" s="147" t="s">
        <v>11</v>
      </c>
      <c r="F281" s="147"/>
      <c r="G281" s="147"/>
      <c r="H281" s="147"/>
      <c r="I281" s="145"/>
      <c r="J281" s="145"/>
      <c r="K281" s="145"/>
      <c r="L281" s="145"/>
      <c r="M281" s="145"/>
      <c r="N281" s="145"/>
      <c r="AA281" s="51"/>
      <c r="AB281" s="51"/>
      <c r="AC281" s="51"/>
      <c r="AD281" s="51"/>
    </row>
    <row r="282" spans="1:30" ht="12" customHeight="1" x14ac:dyDescent="0.2">
      <c r="A282" s="52"/>
      <c r="B282" s="52"/>
      <c r="C282" s="52"/>
      <c r="D282" s="52"/>
      <c r="E282" s="147" t="s">
        <v>12</v>
      </c>
      <c r="F282" s="147"/>
      <c r="G282" s="147"/>
      <c r="H282" s="147"/>
      <c r="I282" s="145"/>
      <c r="J282" s="145"/>
      <c r="K282" s="145"/>
      <c r="L282" s="145"/>
      <c r="M282" s="145"/>
      <c r="N282" s="145"/>
      <c r="AA282" s="51"/>
      <c r="AB282" s="51"/>
      <c r="AC282" s="51"/>
      <c r="AD282" s="51"/>
    </row>
    <row r="283" spans="1:30" ht="12" customHeight="1" x14ac:dyDescent="0.2">
      <c r="A283" s="52"/>
      <c r="B283" s="52"/>
      <c r="C283" s="52"/>
      <c r="D283" s="52"/>
      <c r="E283" s="148" t="s">
        <v>219</v>
      </c>
      <c r="F283" s="148"/>
      <c r="G283" s="148"/>
      <c r="H283" s="148"/>
      <c r="I283" s="149"/>
      <c r="J283" s="149"/>
      <c r="K283" s="149"/>
      <c r="L283" s="149"/>
      <c r="M283" s="149"/>
      <c r="N283" s="149"/>
      <c r="Y283" s="51"/>
      <c r="Z283" s="51"/>
    </row>
    <row r="284" spans="1:30" ht="12" customHeight="1" x14ac:dyDescent="0.2">
      <c r="A284" s="52"/>
      <c r="B284" s="52"/>
      <c r="C284" s="52"/>
      <c r="D284" s="52"/>
      <c r="E284" s="148"/>
      <c r="F284" s="148"/>
      <c r="G284" s="148"/>
      <c r="H284" s="148"/>
      <c r="I284" s="149"/>
      <c r="J284" s="149"/>
      <c r="K284" s="149"/>
      <c r="L284" s="149"/>
      <c r="M284" s="149"/>
      <c r="N284" s="149"/>
      <c r="Y284" s="51"/>
      <c r="Z284" s="51"/>
    </row>
    <row r="285" spans="1:30" ht="12" customHeight="1" x14ac:dyDescent="0.2">
      <c r="A285" s="52"/>
      <c r="B285" s="52"/>
      <c r="C285" s="52"/>
      <c r="D285" s="52"/>
      <c r="E285" s="147" t="s">
        <v>141</v>
      </c>
      <c r="F285" s="148"/>
      <c r="G285" s="148"/>
      <c r="H285" s="148"/>
      <c r="I285" s="149"/>
      <c r="J285" s="149"/>
      <c r="K285" s="149"/>
      <c r="L285" s="149"/>
      <c r="M285" s="149"/>
      <c r="N285" s="149"/>
      <c r="Y285" s="51"/>
      <c r="Z285" s="51"/>
    </row>
    <row r="286" spans="1:30" ht="12" customHeight="1" x14ac:dyDescent="0.2">
      <c r="A286" s="58"/>
      <c r="E286" s="148"/>
      <c r="F286" s="148"/>
      <c r="G286" s="148"/>
      <c r="H286" s="148"/>
      <c r="I286" s="149"/>
      <c r="J286" s="149"/>
      <c r="K286" s="149"/>
      <c r="L286" s="149"/>
      <c r="M286" s="149"/>
      <c r="N286" s="149"/>
    </row>
    <row r="287" spans="1:30" ht="12" customHeight="1" x14ac:dyDescent="0.2">
      <c r="E287" s="147" t="s">
        <v>13</v>
      </c>
      <c r="F287" s="147"/>
      <c r="G287" s="147"/>
      <c r="H287" s="147"/>
      <c r="I287" s="145"/>
      <c r="J287" s="145"/>
      <c r="K287" s="145"/>
      <c r="L287" s="145"/>
      <c r="M287" s="145"/>
      <c r="N287" s="145"/>
    </row>
    <row r="288" spans="1:30" ht="29.25" customHeight="1" x14ac:dyDescent="0.2">
      <c r="A288" s="58"/>
      <c r="E288" s="144" t="s">
        <v>134</v>
      </c>
      <c r="F288" s="144"/>
      <c r="G288" s="144"/>
      <c r="H288" s="144"/>
      <c r="I288" s="145"/>
      <c r="J288" s="145"/>
      <c r="K288" s="145"/>
      <c r="L288" s="145"/>
      <c r="M288" s="145"/>
      <c r="N288" s="145"/>
    </row>
    <row r="289" spans="1:30" ht="12" customHeight="1" x14ac:dyDescent="0.2">
      <c r="A289" s="58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</row>
    <row r="290" spans="1:30" s="86" customFormat="1" ht="12" customHeight="1" x14ac:dyDescent="0.2">
      <c r="A290" s="84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</row>
    <row r="291" spans="1:30" s="86" customFormat="1" ht="12" customHeight="1" x14ac:dyDescent="0.2">
      <c r="A291" s="84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</row>
    <row r="292" spans="1:30" s="86" customFormat="1" ht="12" customHeight="1" x14ac:dyDescent="0.2">
      <c r="A292" s="84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</row>
    <row r="293" spans="1:30" s="86" customFormat="1" ht="12" customHeight="1" x14ac:dyDescent="0.2">
      <c r="A293" s="84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</row>
    <row r="294" spans="1:30" s="86" customFormat="1" ht="12" customHeight="1" x14ac:dyDescent="0.2">
      <c r="A294" s="84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</row>
    <row r="295" spans="1:30" s="86" customFormat="1" ht="12" customHeight="1" x14ac:dyDescent="0.2">
      <c r="A295" s="84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</row>
    <row r="296" spans="1:30" ht="36" customHeight="1" x14ac:dyDescent="0.2">
      <c r="B296" s="41" t="s">
        <v>20</v>
      </c>
      <c r="C296" s="139" t="s">
        <v>21</v>
      </c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39"/>
      <c r="O296" s="139"/>
    </row>
    <row r="297" spans="1:30" ht="12" customHeight="1" x14ac:dyDescent="0.2"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Q297" s="51"/>
    </row>
    <row r="298" spans="1:30" s="54" customFormat="1" ht="12" customHeight="1" x14ac:dyDescent="0.2">
      <c r="B298" s="118" t="s">
        <v>220</v>
      </c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</row>
    <row r="299" spans="1:30" s="54" customFormat="1" x14ac:dyDescent="0.2"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</row>
    <row r="300" spans="1:30" ht="12" customHeight="1" x14ac:dyDescent="0.2"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R300" s="51"/>
      <c r="S300" s="51"/>
      <c r="T300" s="51"/>
      <c r="U300" s="51"/>
      <c r="V300" s="51"/>
      <c r="W300" s="51"/>
      <c r="X300" s="51"/>
    </row>
    <row r="301" spans="1:30" ht="12" customHeight="1" x14ac:dyDescent="0.2">
      <c r="A301" s="116" t="s">
        <v>221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Q301" s="54"/>
    </row>
    <row r="302" spans="1:30" ht="12" customHeight="1" x14ac:dyDescent="0.2">
      <c r="A302" s="41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Q302" s="54"/>
    </row>
    <row r="303" spans="1:30" ht="12" customHeight="1" x14ac:dyDescent="0.2">
      <c r="B303" s="118" t="s">
        <v>222</v>
      </c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</row>
    <row r="304" spans="1:30" x14ac:dyDescent="0.2"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R304" s="54"/>
      <c r="S304" s="54"/>
      <c r="T304" s="54"/>
      <c r="U304" s="54"/>
      <c r="V304" s="54"/>
      <c r="W304" s="54"/>
      <c r="X304" s="54"/>
      <c r="AA304" s="51"/>
      <c r="AB304" s="51"/>
      <c r="AC304" s="51"/>
      <c r="AD304" s="51"/>
    </row>
    <row r="305" spans="2:30" x14ac:dyDescent="0.2"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R305" s="54"/>
      <c r="S305" s="54"/>
      <c r="T305" s="54"/>
      <c r="U305" s="54"/>
      <c r="V305" s="54"/>
      <c r="W305" s="54"/>
      <c r="X305" s="54"/>
    </row>
    <row r="306" spans="2:30" x14ac:dyDescent="0.2">
      <c r="B306" s="87"/>
      <c r="C306" s="87"/>
      <c r="D306" s="87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7"/>
    </row>
    <row r="307" spans="2:30" ht="12" customHeight="1" x14ac:dyDescent="0.2">
      <c r="B307" s="58" t="s">
        <v>14</v>
      </c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Y307" s="51"/>
      <c r="Z307" s="51"/>
    </row>
    <row r="308" spans="2:30" ht="12" customHeight="1" x14ac:dyDescent="0.2">
      <c r="B308" s="58"/>
      <c r="AA308" s="54"/>
      <c r="AB308" s="54"/>
      <c r="AC308" s="54"/>
      <c r="AD308" s="54"/>
    </row>
    <row r="309" spans="2:30" ht="12" customHeight="1" x14ac:dyDescent="0.2">
      <c r="B309" s="41" t="s">
        <v>223</v>
      </c>
      <c r="AA309" s="54"/>
      <c r="AB309" s="54"/>
      <c r="AC309" s="54"/>
      <c r="AD309" s="54"/>
    </row>
    <row r="310" spans="2:30" ht="12" customHeight="1" x14ac:dyDescent="0.2">
      <c r="R310" s="51"/>
      <c r="S310" s="51"/>
      <c r="T310" s="51"/>
      <c r="U310" s="51"/>
      <c r="V310" s="51"/>
      <c r="W310" s="51"/>
      <c r="X310" s="51"/>
      <c r="AA310" s="51"/>
      <c r="AB310" s="51"/>
      <c r="AC310" s="51"/>
      <c r="AD310" s="51"/>
    </row>
    <row r="311" spans="2:30" ht="12" customHeight="1" x14ac:dyDescent="0.2">
      <c r="E311" s="140" t="s">
        <v>24</v>
      </c>
      <c r="F311" s="140"/>
      <c r="G311" s="140"/>
      <c r="H311" s="140"/>
      <c r="I311" s="140"/>
      <c r="J311" s="140"/>
      <c r="K311" s="140"/>
      <c r="L311" s="141" t="s">
        <v>29</v>
      </c>
      <c r="M311" s="142"/>
      <c r="N311" s="143"/>
      <c r="Q311" s="51"/>
      <c r="Y311" s="51"/>
      <c r="Z311" s="51"/>
    </row>
    <row r="312" spans="2:30" ht="12" customHeight="1" x14ac:dyDescent="0.2">
      <c r="E312" s="132" t="s">
        <v>224</v>
      </c>
      <c r="F312" s="132"/>
      <c r="G312" s="132"/>
      <c r="H312" s="132"/>
      <c r="I312" s="132"/>
      <c r="J312" s="132"/>
      <c r="K312" s="132"/>
      <c r="L312" s="133">
        <v>0</v>
      </c>
      <c r="M312" s="132"/>
      <c r="N312" s="132"/>
      <c r="R312" s="51"/>
      <c r="S312" s="51"/>
      <c r="T312" s="51"/>
      <c r="U312" s="51"/>
      <c r="V312" s="51"/>
      <c r="W312" s="51"/>
      <c r="X312" s="51"/>
      <c r="AA312" s="51"/>
      <c r="AB312" s="51"/>
      <c r="AC312" s="51"/>
      <c r="AD312" s="51"/>
    </row>
    <row r="313" spans="2:30" ht="12" customHeight="1" x14ac:dyDescent="0.2">
      <c r="E313" s="132" t="s">
        <v>225</v>
      </c>
      <c r="F313" s="132"/>
      <c r="G313" s="132"/>
      <c r="H313" s="132"/>
      <c r="I313" s="132"/>
      <c r="J313" s="132"/>
      <c r="K313" s="132"/>
      <c r="L313" s="133">
        <v>0</v>
      </c>
      <c r="M313" s="132"/>
      <c r="N313" s="132"/>
      <c r="Y313" s="51"/>
      <c r="Z313" s="51"/>
    </row>
    <row r="314" spans="2:30" ht="12" customHeight="1" x14ac:dyDescent="0.2">
      <c r="E314" s="132" t="s">
        <v>226</v>
      </c>
      <c r="F314" s="132"/>
      <c r="G314" s="132"/>
      <c r="H314" s="132"/>
      <c r="I314" s="132"/>
      <c r="J314" s="132"/>
      <c r="K314" s="132"/>
      <c r="L314" s="133">
        <v>0</v>
      </c>
      <c r="M314" s="132"/>
      <c r="N314" s="132"/>
      <c r="R314" s="51"/>
      <c r="S314" s="51"/>
      <c r="T314" s="51"/>
      <c r="U314" s="51"/>
      <c r="V314" s="51"/>
      <c r="W314" s="51"/>
      <c r="X314" s="51"/>
      <c r="AA314" s="51"/>
      <c r="AB314" s="51"/>
      <c r="AC314" s="51"/>
      <c r="AD314" s="51"/>
    </row>
    <row r="315" spans="2:30" ht="12" customHeight="1" x14ac:dyDescent="0.2">
      <c r="E315" s="132" t="s">
        <v>227</v>
      </c>
      <c r="F315" s="132"/>
      <c r="G315" s="132"/>
      <c r="H315" s="132"/>
      <c r="I315" s="132"/>
      <c r="J315" s="132"/>
      <c r="K315" s="132"/>
      <c r="L315" s="133">
        <v>0</v>
      </c>
      <c r="M315" s="132"/>
      <c r="N315" s="132"/>
      <c r="Y315" s="51"/>
      <c r="Z315" s="51"/>
    </row>
    <row r="316" spans="2:30" ht="12" customHeight="1" x14ac:dyDescent="0.2">
      <c r="E316" s="132" t="s">
        <v>228</v>
      </c>
      <c r="F316" s="132"/>
      <c r="G316" s="132"/>
      <c r="H316" s="132"/>
      <c r="I316" s="132"/>
      <c r="J316" s="132"/>
      <c r="K316" s="132"/>
      <c r="L316" s="133">
        <v>0</v>
      </c>
      <c r="M316" s="132"/>
      <c r="N316" s="132"/>
      <c r="AA316" s="51"/>
      <c r="AB316" s="51"/>
      <c r="AC316" s="51"/>
      <c r="AD316" s="51"/>
    </row>
    <row r="317" spans="2:30" ht="12" customHeight="1" x14ac:dyDescent="0.2">
      <c r="E317" s="132" t="s">
        <v>229</v>
      </c>
      <c r="F317" s="132"/>
      <c r="G317" s="132"/>
      <c r="H317" s="132"/>
      <c r="I317" s="132"/>
      <c r="J317" s="132"/>
      <c r="K317" s="132"/>
      <c r="L317" s="133">
        <v>0</v>
      </c>
      <c r="M317" s="132"/>
      <c r="N317" s="132"/>
      <c r="Y317" s="51"/>
      <c r="Z317" s="51"/>
    </row>
    <row r="318" spans="2:30" ht="12" customHeight="1" x14ac:dyDescent="0.2">
      <c r="E318" s="132"/>
      <c r="F318" s="132"/>
      <c r="G318" s="132"/>
      <c r="H318" s="132"/>
      <c r="I318" s="132"/>
      <c r="J318" s="132"/>
      <c r="K318" s="132"/>
      <c r="L318" s="133">
        <v>0</v>
      </c>
      <c r="M318" s="132"/>
      <c r="N318" s="132"/>
      <c r="AA318" s="51"/>
      <c r="AB318" s="51"/>
      <c r="AC318" s="51"/>
      <c r="AD318" s="51"/>
    </row>
    <row r="319" spans="2:30" ht="12" customHeight="1" x14ac:dyDescent="0.2">
      <c r="E319" s="134" t="s">
        <v>158</v>
      </c>
      <c r="F319" s="135"/>
      <c r="G319" s="135"/>
      <c r="H319" s="135"/>
      <c r="I319" s="135"/>
      <c r="J319" s="135"/>
      <c r="K319" s="136"/>
      <c r="L319" s="137">
        <f>SUM(L312:N318)</f>
        <v>0</v>
      </c>
      <c r="M319" s="137"/>
      <c r="N319" s="137"/>
      <c r="Y319" s="51"/>
      <c r="Z319" s="51"/>
    </row>
    <row r="321" spans="1:30" ht="12" customHeight="1" x14ac:dyDescent="0.2">
      <c r="A321" s="116"/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51"/>
    </row>
    <row r="322" spans="1:30" ht="12" customHeight="1" x14ac:dyDescent="0.2">
      <c r="B322" s="93" t="s">
        <v>248</v>
      </c>
      <c r="C322" s="86"/>
      <c r="D322" s="86"/>
      <c r="E322" s="94"/>
      <c r="F322" s="94"/>
      <c r="G322" s="94"/>
      <c r="H322" s="94"/>
      <c r="I322" s="94"/>
      <c r="J322" s="94"/>
      <c r="K322" s="94"/>
      <c r="L322" s="95"/>
      <c r="M322" s="95"/>
      <c r="N322" s="95"/>
      <c r="O322" s="86"/>
      <c r="P322" s="86"/>
    </row>
    <row r="323" spans="1:30" ht="12" customHeight="1" x14ac:dyDescent="0.2">
      <c r="B323" s="89"/>
      <c r="C323" s="89" t="s">
        <v>249</v>
      </c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9"/>
      <c r="P323" s="89"/>
    </row>
    <row r="324" spans="1:30" ht="12" customHeight="1" x14ac:dyDescent="0.2">
      <c r="B324" s="89"/>
      <c r="C324" s="89" t="s">
        <v>250</v>
      </c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9"/>
      <c r="P324" s="89"/>
    </row>
    <row r="325" spans="1:30" ht="12" customHeight="1" x14ac:dyDescent="0.2">
      <c r="B325" s="138" t="s">
        <v>251</v>
      </c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Y325" s="51"/>
      <c r="Z325" s="51"/>
    </row>
    <row r="326" spans="1:30" ht="15.75" customHeight="1" x14ac:dyDescent="0.2">
      <c r="Q326" s="51"/>
    </row>
    <row r="327" spans="1:30" ht="15.75" customHeight="1" x14ac:dyDescent="0.2">
      <c r="E327" s="131" t="s">
        <v>252</v>
      </c>
      <c r="F327" s="131"/>
      <c r="G327" s="131"/>
      <c r="H327" s="131"/>
      <c r="I327" s="131"/>
      <c r="J327" s="131"/>
      <c r="K327" s="131"/>
      <c r="L327" s="131"/>
      <c r="M327" s="131"/>
      <c r="Q327" s="51"/>
    </row>
    <row r="328" spans="1:30" ht="15.75" customHeight="1" x14ac:dyDescent="0.2">
      <c r="E328" s="131" t="s">
        <v>24</v>
      </c>
      <c r="F328" s="131"/>
      <c r="G328" s="131"/>
      <c r="H328" s="131"/>
      <c r="I328" s="131"/>
      <c r="J328" s="131"/>
      <c r="K328" s="130">
        <v>2026</v>
      </c>
      <c r="L328" s="130"/>
      <c r="M328" s="130"/>
      <c r="Q328" s="51"/>
    </row>
    <row r="329" spans="1:30" ht="12" customHeight="1" x14ac:dyDescent="0.2">
      <c r="E329" s="120" t="s">
        <v>253</v>
      </c>
      <c r="F329" s="120"/>
      <c r="G329" s="120"/>
      <c r="H329" s="120"/>
      <c r="I329" s="120"/>
      <c r="J329" s="120"/>
      <c r="K329" s="121">
        <v>5152845.24</v>
      </c>
      <c r="L329" s="122"/>
      <c r="M329" s="122"/>
      <c r="R329" s="51"/>
      <c r="S329" s="51"/>
      <c r="T329" s="51"/>
      <c r="U329" s="51"/>
      <c r="V329" s="51"/>
      <c r="W329" s="51"/>
      <c r="X329" s="51"/>
      <c r="AA329" s="51"/>
      <c r="AB329" s="51"/>
      <c r="AC329" s="51"/>
      <c r="AD329" s="51"/>
    </row>
    <row r="330" spans="1:30" ht="12" customHeight="1" x14ac:dyDescent="0.2">
      <c r="E330" s="120" t="s">
        <v>254</v>
      </c>
      <c r="F330" s="120"/>
      <c r="G330" s="120"/>
      <c r="H330" s="120"/>
      <c r="I330" s="120"/>
      <c r="J330" s="120"/>
      <c r="K330" s="121">
        <v>2571548.75</v>
      </c>
      <c r="L330" s="122"/>
      <c r="M330" s="122"/>
      <c r="R330" s="51"/>
      <c r="S330" s="51"/>
      <c r="T330" s="51"/>
      <c r="U330" s="51"/>
      <c r="V330" s="51"/>
      <c r="W330" s="51"/>
      <c r="X330" s="51"/>
      <c r="AA330" s="51"/>
      <c r="AB330" s="51"/>
      <c r="AC330" s="51"/>
      <c r="AD330" s="51"/>
    </row>
    <row r="331" spans="1:30" ht="12" customHeight="1" x14ac:dyDescent="0.2">
      <c r="E331" s="120" t="s">
        <v>255</v>
      </c>
      <c r="F331" s="120"/>
      <c r="G331" s="120"/>
      <c r="H331" s="120"/>
      <c r="I331" s="120"/>
      <c r="J331" s="120"/>
      <c r="K331" s="123">
        <v>0</v>
      </c>
      <c r="L331" s="124"/>
      <c r="M331" s="125"/>
      <c r="R331" s="51"/>
      <c r="S331" s="51"/>
      <c r="T331" s="51"/>
      <c r="U331" s="51"/>
      <c r="V331" s="51"/>
      <c r="W331" s="51"/>
      <c r="X331" s="51"/>
      <c r="AA331" s="51"/>
      <c r="AB331" s="51"/>
      <c r="AC331" s="51"/>
      <c r="AD331" s="51"/>
    </row>
    <row r="332" spans="1:30" ht="12" customHeight="1" x14ac:dyDescent="0.2">
      <c r="E332" s="120" t="s">
        <v>256</v>
      </c>
      <c r="F332" s="120"/>
      <c r="G332" s="120"/>
      <c r="H332" s="120"/>
      <c r="I332" s="120"/>
      <c r="J332" s="120"/>
      <c r="K332" s="121">
        <v>0</v>
      </c>
      <c r="L332" s="122"/>
      <c r="M332" s="122"/>
      <c r="N332" s="35" t="s">
        <v>257</v>
      </c>
      <c r="R332" s="51"/>
      <c r="S332" s="51"/>
      <c r="T332" s="51"/>
      <c r="U332" s="51"/>
      <c r="V332" s="51"/>
      <c r="W332" s="51"/>
      <c r="X332" s="51"/>
      <c r="AA332" s="51"/>
      <c r="AB332" s="51"/>
      <c r="AC332" s="51"/>
      <c r="AD332" s="51"/>
    </row>
    <row r="333" spans="1:30" ht="12" customHeight="1" x14ac:dyDescent="0.2">
      <c r="E333" s="120" t="s">
        <v>258</v>
      </c>
      <c r="F333" s="120"/>
      <c r="G333" s="120"/>
      <c r="H333" s="120"/>
      <c r="I333" s="120"/>
      <c r="J333" s="120"/>
      <c r="K333" s="121">
        <v>0</v>
      </c>
      <c r="L333" s="122"/>
      <c r="M333" s="122"/>
      <c r="R333" s="51"/>
      <c r="S333" s="51"/>
      <c r="T333" s="51"/>
      <c r="U333" s="51"/>
      <c r="V333" s="51"/>
      <c r="W333" s="51"/>
      <c r="X333" s="51"/>
      <c r="AA333" s="51"/>
      <c r="AB333" s="51"/>
      <c r="AC333" s="51"/>
      <c r="AD333" s="51"/>
    </row>
    <row r="334" spans="1:30" ht="12" customHeight="1" x14ac:dyDescent="0.2">
      <c r="E334" s="81"/>
      <c r="F334" s="81"/>
      <c r="G334" s="81"/>
      <c r="H334" s="81"/>
      <c r="I334" s="81"/>
      <c r="J334" s="81"/>
      <c r="K334" s="56"/>
      <c r="L334" s="56"/>
      <c r="M334" s="56"/>
      <c r="R334" s="51"/>
      <c r="S334" s="51"/>
      <c r="T334" s="51"/>
      <c r="U334" s="51"/>
      <c r="V334" s="51"/>
      <c r="W334" s="51"/>
      <c r="X334" s="51"/>
      <c r="AA334" s="51"/>
      <c r="AB334" s="51"/>
      <c r="AC334" s="51"/>
      <c r="AD334" s="51"/>
    </row>
    <row r="335" spans="1:30" ht="12" customHeight="1" x14ac:dyDescent="0.2">
      <c r="E335" s="126" t="s">
        <v>259</v>
      </c>
      <c r="F335" s="126"/>
      <c r="G335" s="126"/>
      <c r="H335" s="126"/>
      <c r="I335" s="126"/>
      <c r="J335" s="126"/>
      <c r="K335" s="126"/>
      <c r="L335" s="126"/>
      <c r="M335" s="126"/>
      <c r="O335" s="92"/>
      <c r="R335" s="51"/>
      <c r="S335" s="51"/>
      <c r="T335" s="51"/>
      <c r="U335" s="51"/>
      <c r="V335" s="51"/>
      <c r="W335" s="51"/>
      <c r="X335" s="51"/>
      <c r="AA335" s="51"/>
      <c r="AB335" s="51"/>
      <c r="AC335" s="51"/>
      <c r="AD335" s="51"/>
    </row>
    <row r="336" spans="1:30" ht="12" customHeight="1" x14ac:dyDescent="0.2">
      <c r="E336" s="126"/>
      <c r="F336" s="126"/>
      <c r="G336" s="126"/>
      <c r="H336" s="126"/>
      <c r="I336" s="126"/>
      <c r="J336" s="126"/>
      <c r="K336" s="126"/>
      <c r="L336" s="126"/>
      <c r="M336" s="126"/>
      <c r="O336" s="92"/>
      <c r="R336" s="51"/>
      <c r="S336" s="51"/>
      <c r="T336" s="51"/>
      <c r="U336" s="51"/>
      <c r="V336" s="51"/>
      <c r="W336" s="51"/>
      <c r="X336" s="51"/>
      <c r="AA336" s="51"/>
      <c r="AB336" s="51"/>
      <c r="AC336" s="51"/>
      <c r="AD336" s="51"/>
    </row>
    <row r="337" spans="5:30" ht="12" customHeight="1" x14ac:dyDescent="0.2">
      <c r="E337" s="101"/>
      <c r="F337" s="101"/>
      <c r="G337" s="101"/>
      <c r="H337" s="101"/>
      <c r="I337" s="101"/>
      <c r="J337" s="101"/>
      <c r="K337" s="101"/>
      <c r="L337" s="101"/>
      <c r="M337" s="101"/>
      <c r="O337" s="92"/>
      <c r="R337" s="51"/>
      <c r="S337" s="51"/>
      <c r="T337" s="51"/>
      <c r="U337" s="51"/>
      <c r="V337" s="51"/>
      <c r="W337" s="51"/>
      <c r="X337" s="51"/>
      <c r="AA337" s="51"/>
      <c r="AB337" s="51"/>
      <c r="AC337" s="51"/>
      <c r="AD337" s="51"/>
    </row>
    <row r="338" spans="5:30" ht="12" customHeight="1" x14ac:dyDescent="0.2">
      <c r="R338" s="51"/>
      <c r="S338" s="51"/>
      <c r="T338" s="51"/>
      <c r="U338" s="51"/>
      <c r="V338" s="51"/>
      <c r="W338" s="51"/>
      <c r="X338" s="51"/>
      <c r="AA338" s="51"/>
      <c r="AB338" s="51"/>
      <c r="AC338" s="51"/>
      <c r="AD338" s="51"/>
    </row>
    <row r="339" spans="5:30" ht="12" customHeight="1" x14ac:dyDescent="0.2">
      <c r="R339" s="51"/>
      <c r="S339" s="51"/>
      <c r="T339" s="51"/>
      <c r="U339" s="51"/>
      <c r="V339" s="51"/>
      <c r="W339" s="51"/>
      <c r="X339" s="51"/>
      <c r="AA339" s="51"/>
      <c r="AB339" s="51"/>
      <c r="AC339" s="51"/>
      <c r="AD339" s="51"/>
    </row>
    <row r="340" spans="5:30" ht="12" customHeight="1" x14ac:dyDescent="0.2">
      <c r="E340" s="127" t="s">
        <v>260</v>
      </c>
      <c r="F340" s="128"/>
      <c r="G340" s="128"/>
      <c r="H340" s="128"/>
      <c r="I340" s="128"/>
      <c r="J340" s="128"/>
      <c r="K340" s="128"/>
      <c r="L340" s="128"/>
      <c r="M340" s="128"/>
      <c r="R340" s="51"/>
      <c r="S340" s="51"/>
      <c r="T340" s="51"/>
      <c r="U340" s="51"/>
      <c r="V340" s="51"/>
      <c r="W340" s="51"/>
      <c r="X340" s="51"/>
      <c r="AA340" s="51"/>
      <c r="AB340" s="51"/>
      <c r="AC340" s="51"/>
      <c r="AD340" s="51"/>
    </row>
    <row r="341" spans="5:30" ht="12" customHeight="1" x14ac:dyDescent="0.2">
      <c r="E341" s="129" t="s">
        <v>24</v>
      </c>
      <c r="F341" s="129"/>
      <c r="G341" s="129"/>
      <c r="H341" s="129"/>
      <c r="I341" s="129"/>
      <c r="J341" s="129"/>
      <c r="K341" s="130">
        <v>2026</v>
      </c>
      <c r="L341" s="130"/>
      <c r="M341" s="130"/>
      <c r="R341" s="51"/>
      <c r="S341" s="51"/>
      <c r="T341" s="51"/>
      <c r="U341" s="51"/>
      <c r="V341" s="51"/>
      <c r="W341" s="51"/>
      <c r="X341" s="51"/>
      <c r="AA341" s="51"/>
      <c r="AB341" s="51"/>
      <c r="AC341" s="51"/>
      <c r="AD341" s="51"/>
    </row>
    <row r="342" spans="5:30" ht="12" customHeight="1" x14ac:dyDescent="0.2">
      <c r="E342" s="120" t="s">
        <v>261</v>
      </c>
      <c r="F342" s="120"/>
      <c r="G342" s="120"/>
      <c r="H342" s="120"/>
      <c r="I342" s="120"/>
      <c r="J342" s="120"/>
      <c r="K342" s="121">
        <v>5152832.32</v>
      </c>
      <c r="L342" s="122"/>
      <c r="M342" s="122"/>
      <c r="R342" s="51"/>
      <c r="S342" s="51"/>
      <c r="T342" s="51"/>
      <c r="U342" s="51"/>
      <c r="V342" s="51"/>
      <c r="W342" s="51"/>
      <c r="X342" s="51"/>
      <c r="AA342" s="51"/>
      <c r="AB342" s="51"/>
      <c r="AC342" s="51"/>
      <c r="AD342" s="51"/>
    </row>
    <row r="343" spans="5:30" ht="12" customHeight="1" x14ac:dyDescent="0.2">
      <c r="E343" s="120" t="s">
        <v>262</v>
      </c>
      <c r="F343" s="120"/>
      <c r="G343" s="120"/>
      <c r="H343" s="120"/>
      <c r="I343" s="120"/>
      <c r="J343" s="120"/>
      <c r="K343" s="121">
        <v>3113771.98</v>
      </c>
      <c r="L343" s="122"/>
      <c r="M343" s="122"/>
      <c r="R343" s="51"/>
      <c r="S343" s="51"/>
      <c r="T343" s="51"/>
      <c r="U343" s="51"/>
      <c r="V343" s="51"/>
      <c r="W343" s="51"/>
      <c r="X343" s="51"/>
      <c r="AA343" s="51"/>
      <c r="AB343" s="51"/>
      <c r="AC343" s="51"/>
      <c r="AD343" s="51"/>
    </row>
    <row r="344" spans="5:30" ht="12" customHeight="1" x14ac:dyDescent="0.2">
      <c r="E344" s="120" t="s">
        <v>263</v>
      </c>
      <c r="F344" s="120"/>
      <c r="G344" s="120"/>
      <c r="H344" s="120"/>
      <c r="I344" s="120"/>
      <c r="J344" s="120"/>
      <c r="K344" s="123">
        <v>105637.48</v>
      </c>
      <c r="L344" s="124"/>
      <c r="M344" s="125"/>
      <c r="R344" s="51"/>
      <c r="S344" s="51"/>
      <c r="T344" s="51"/>
      <c r="U344" s="51"/>
      <c r="V344" s="51"/>
      <c r="W344" s="51"/>
      <c r="X344" s="51"/>
      <c r="AA344" s="51"/>
      <c r="AB344" s="51"/>
      <c r="AC344" s="51"/>
      <c r="AD344" s="51"/>
    </row>
    <row r="345" spans="5:30" ht="12" customHeight="1" x14ac:dyDescent="0.2">
      <c r="E345" s="120" t="s">
        <v>264</v>
      </c>
      <c r="F345" s="120"/>
      <c r="G345" s="120"/>
      <c r="H345" s="120"/>
      <c r="I345" s="120"/>
      <c r="J345" s="120"/>
      <c r="K345" s="121">
        <v>0</v>
      </c>
      <c r="L345" s="122"/>
      <c r="M345" s="122"/>
      <c r="R345" s="51"/>
      <c r="S345" s="51"/>
      <c r="T345" s="51"/>
      <c r="U345" s="51"/>
      <c r="V345" s="51"/>
      <c r="W345" s="51"/>
      <c r="X345" s="51"/>
      <c r="AA345" s="51"/>
      <c r="AB345" s="51"/>
      <c r="AC345" s="51"/>
      <c r="AD345" s="51"/>
    </row>
    <row r="346" spans="5:30" ht="12" customHeight="1" x14ac:dyDescent="0.2">
      <c r="E346" s="120" t="s">
        <v>265</v>
      </c>
      <c r="F346" s="120"/>
      <c r="G346" s="120"/>
      <c r="H346" s="120"/>
      <c r="I346" s="120"/>
      <c r="J346" s="120"/>
      <c r="K346" s="121">
        <v>0</v>
      </c>
      <c r="L346" s="122"/>
      <c r="M346" s="122"/>
      <c r="R346" s="51"/>
      <c r="S346" s="51"/>
      <c r="T346" s="51"/>
      <c r="U346" s="51"/>
      <c r="V346" s="51"/>
      <c r="W346" s="51"/>
      <c r="X346" s="51"/>
      <c r="AA346" s="51"/>
      <c r="AB346" s="51"/>
      <c r="AC346" s="51"/>
      <c r="AD346" s="51"/>
    </row>
    <row r="347" spans="5:30" ht="12" customHeight="1" x14ac:dyDescent="0.2">
      <c r="E347" s="120" t="s">
        <v>266</v>
      </c>
      <c r="F347" s="120"/>
      <c r="G347" s="120"/>
      <c r="H347" s="120"/>
      <c r="I347" s="120"/>
      <c r="J347" s="120"/>
      <c r="K347" s="121">
        <v>0</v>
      </c>
      <c r="L347" s="122"/>
      <c r="M347" s="122"/>
      <c r="R347" s="51"/>
      <c r="S347" s="51"/>
      <c r="T347" s="51"/>
      <c r="U347" s="51"/>
      <c r="V347" s="51"/>
      <c r="W347" s="51"/>
      <c r="X347" s="51"/>
      <c r="AA347" s="51"/>
      <c r="AB347" s="51"/>
      <c r="AC347" s="51"/>
      <c r="AD347" s="51"/>
    </row>
    <row r="348" spans="5:30" ht="12" customHeight="1" x14ac:dyDescent="0.2">
      <c r="E348" s="120" t="s">
        <v>267</v>
      </c>
      <c r="F348" s="120"/>
      <c r="G348" s="120"/>
      <c r="H348" s="120"/>
      <c r="I348" s="120"/>
      <c r="J348" s="120"/>
      <c r="K348" s="121">
        <v>0</v>
      </c>
      <c r="L348" s="122"/>
      <c r="M348" s="122"/>
      <c r="R348" s="51"/>
      <c r="S348" s="51"/>
      <c r="T348" s="51"/>
      <c r="U348" s="51"/>
      <c r="V348" s="51"/>
      <c r="W348" s="51"/>
      <c r="X348" s="51"/>
      <c r="AA348" s="51"/>
      <c r="AB348" s="51"/>
      <c r="AC348" s="51"/>
      <c r="AD348" s="51"/>
    </row>
    <row r="349" spans="5:30" ht="12" customHeight="1" x14ac:dyDescent="0.2">
      <c r="E349" s="81"/>
      <c r="F349" s="81"/>
      <c r="G349" s="81"/>
      <c r="H349" s="81"/>
      <c r="I349" s="81"/>
      <c r="J349" s="81"/>
      <c r="K349" s="43"/>
      <c r="L349" s="43"/>
      <c r="M349" s="43"/>
      <c r="R349" s="51"/>
      <c r="S349" s="51"/>
      <c r="T349" s="51"/>
      <c r="U349" s="51"/>
      <c r="V349" s="51"/>
      <c r="W349" s="51"/>
      <c r="X349" s="51"/>
      <c r="AA349" s="51"/>
      <c r="AB349" s="51"/>
      <c r="AC349" s="51"/>
      <c r="AD349" s="51"/>
    </row>
    <row r="350" spans="5:30" ht="12" customHeight="1" x14ac:dyDescent="0.2">
      <c r="E350" s="96" t="s">
        <v>268</v>
      </c>
      <c r="F350" s="101"/>
      <c r="G350" s="101"/>
      <c r="H350" s="101"/>
      <c r="I350" s="101"/>
      <c r="J350" s="101"/>
      <c r="K350" s="101"/>
      <c r="L350" s="101"/>
      <c r="M350" s="101"/>
      <c r="R350" s="51"/>
      <c r="S350" s="51"/>
      <c r="T350" s="51"/>
      <c r="U350" s="51"/>
      <c r="V350" s="51"/>
      <c r="W350" s="51"/>
      <c r="X350" s="51"/>
      <c r="AA350" s="51"/>
      <c r="AB350" s="51"/>
      <c r="AC350" s="51"/>
      <c r="AD350" s="51"/>
    </row>
    <row r="351" spans="5:30" ht="12" customHeight="1" x14ac:dyDescent="0.2">
      <c r="E351" s="96" t="s">
        <v>269</v>
      </c>
      <c r="F351" s="101"/>
      <c r="G351" s="101"/>
      <c r="H351" s="101"/>
      <c r="I351" s="101"/>
      <c r="J351" s="101"/>
      <c r="K351" s="101"/>
      <c r="L351" s="101"/>
      <c r="M351" s="101"/>
      <c r="Y351" s="51"/>
      <c r="Z351" s="51"/>
    </row>
    <row r="352" spans="5:30" ht="12" customHeight="1" x14ac:dyDescent="0.2"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</row>
    <row r="354" spans="1:26" ht="12" customHeight="1" x14ac:dyDescent="0.2">
      <c r="Y354" s="51"/>
      <c r="Z354" s="51"/>
    </row>
    <row r="355" spans="1:26" ht="12" customHeight="1" x14ac:dyDescent="0.2">
      <c r="A355" s="116" t="s">
        <v>230</v>
      </c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</row>
    <row r="356" spans="1:26" ht="12" customHeight="1" x14ac:dyDescent="0.2">
      <c r="A356" s="97"/>
      <c r="B356" s="97" t="s">
        <v>231</v>
      </c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</row>
    <row r="357" spans="1:26" ht="12" customHeight="1" x14ac:dyDescent="0.2">
      <c r="B357" s="90" t="s">
        <v>232</v>
      </c>
      <c r="C357" s="66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</row>
    <row r="358" spans="1:26" ht="12" customHeight="1" x14ac:dyDescent="0.2">
      <c r="B358" s="78" t="s">
        <v>233</v>
      </c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</row>
    <row r="359" spans="1:26" ht="12" customHeight="1" x14ac:dyDescent="0.2">
      <c r="B359" s="90" t="s">
        <v>234</v>
      </c>
      <c r="C359" s="78"/>
      <c r="D359" s="78"/>
      <c r="E359" s="78"/>
    </row>
    <row r="360" spans="1:26" ht="12" customHeight="1" x14ac:dyDescent="0.2">
      <c r="B360" s="41" t="s">
        <v>235</v>
      </c>
    </row>
    <row r="361" spans="1:26" ht="12" customHeight="1" x14ac:dyDescent="0.2">
      <c r="B361" s="58" t="s">
        <v>232</v>
      </c>
      <c r="C361" s="98"/>
    </row>
    <row r="362" spans="1:26" ht="12" customHeight="1" x14ac:dyDescent="0.2">
      <c r="B362" s="58" t="s">
        <v>236</v>
      </c>
      <c r="C362" s="98"/>
    </row>
    <row r="363" spans="1:26" ht="12" customHeight="1" x14ac:dyDescent="0.2">
      <c r="B363" s="58" t="s">
        <v>237</v>
      </c>
      <c r="C363" s="98"/>
    </row>
    <row r="364" spans="1:26" ht="12" customHeight="1" x14ac:dyDescent="0.2">
      <c r="B364" s="58" t="s">
        <v>238</v>
      </c>
      <c r="C364" s="98"/>
    </row>
    <row r="365" spans="1:26" ht="12" customHeight="1" x14ac:dyDescent="0.2">
      <c r="B365" s="58" t="s">
        <v>239</v>
      </c>
      <c r="C365" s="98"/>
    </row>
    <row r="366" spans="1:26" ht="12" customHeight="1" x14ac:dyDescent="0.2">
      <c r="B366" s="41" t="s">
        <v>240</v>
      </c>
      <c r="C366" s="98"/>
      <c r="D366" s="98"/>
      <c r="E366" s="98"/>
      <c r="F366" s="98"/>
      <c r="G366" s="98"/>
      <c r="H366" s="98"/>
      <c r="I366" s="98"/>
      <c r="J366" s="98"/>
      <c r="K366" s="98"/>
    </row>
    <row r="367" spans="1:26" ht="12" customHeight="1" x14ac:dyDescent="0.2">
      <c r="B367" s="58"/>
      <c r="C367" s="98"/>
      <c r="E367" s="35" t="s">
        <v>241</v>
      </c>
    </row>
    <row r="368" spans="1:26" ht="12" customHeight="1" x14ac:dyDescent="0.2">
      <c r="B368" s="58"/>
      <c r="C368" s="98"/>
      <c r="E368" s="35" t="s">
        <v>242</v>
      </c>
    </row>
    <row r="369" spans="2:15" ht="12" customHeight="1" x14ac:dyDescent="0.2">
      <c r="B369" s="58"/>
      <c r="C369" s="98"/>
    </row>
    <row r="370" spans="2:15" ht="12" customHeight="1" x14ac:dyDescent="0.2">
      <c r="B370" s="58"/>
      <c r="C370" s="98"/>
    </row>
    <row r="371" spans="2:15" ht="12" customHeight="1" x14ac:dyDescent="0.2">
      <c r="B371" s="41" t="s">
        <v>243</v>
      </c>
      <c r="C371" s="98"/>
      <c r="D371" s="98"/>
      <c r="E371" s="35">
        <v>2025</v>
      </c>
    </row>
    <row r="372" spans="2:15" ht="12" customHeight="1" x14ac:dyDescent="0.2">
      <c r="B372" s="58"/>
      <c r="C372" s="98"/>
    </row>
    <row r="373" spans="2:15" ht="12" customHeight="1" x14ac:dyDescent="0.2">
      <c r="B373" s="117" t="s">
        <v>244</v>
      </c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</row>
    <row r="375" spans="2:15" ht="12" customHeight="1" x14ac:dyDescent="0.2">
      <c r="B375" s="118" t="s">
        <v>245</v>
      </c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</row>
    <row r="378" spans="2:15" ht="12" customHeight="1" x14ac:dyDescent="0.2">
      <c r="B378" s="119" t="s">
        <v>246</v>
      </c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</row>
  </sheetData>
  <mergeCells count="374">
    <mergeCell ref="D18:I18"/>
    <mergeCell ref="M18:O18"/>
    <mergeCell ref="D19:I19"/>
    <mergeCell ref="J19:L19"/>
    <mergeCell ref="M19:O19"/>
    <mergeCell ref="D20:I20"/>
    <mergeCell ref="J20:L20"/>
    <mergeCell ref="M20:O20"/>
    <mergeCell ref="A1:O1"/>
    <mergeCell ref="C2:Q2"/>
    <mergeCell ref="A6:O6"/>
    <mergeCell ref="D17:I17"/>
    <mergeCell ref="J17:L17"/>
    <mergeCell ref="M17:O17"/>
    <mergeCell ref="F29:J29"/>
    <mergeCell ref="K29:M29"/>
    <mergeCell ref="F40:J40"/>
    <mergeCell ref="K40:M40"/>
    <mergeCell ref="F41:J41"/>
    <mergeCell ref="K41:M41"/>
    <mergeCell ref="D21:I21"/>
    <mergeCell ref="J21:L21"/>
    <mergeCell ref="M21:O21"/>
    <mergeCell ref="F27:J27"/>
    <mergeCell ref="K27:M27"/>
    <mergeCell ref="F28:J28"/>
    <mergeCell ref="K28:M28"/>
    <mergeCell ref="F45:J45"/>
    <mergeCell ref="K45:M45"/>
    <mergeCell ref="F46:J46"/>
    <mergeCell ref="K46:M46"/>
    <mergeCell ref="C50:O50"/>
    <mergeCell ref="F52:J52"/>
    <mergeCell ref="K52:M52"/>
    <mergeCell ref="F42:J42"/>
    <mergeCell ref="K42:M42"/>
    <mergeCell ref="F43:J43"/>
    <mergeCell ref="K43:M43"/>
    <mergeCell ref="F44:J44"/>
    <mergeCell ref="K44:M44"/>
    <mergeCell ref="F56:J56"/>
    <mergeCell ref="K56:M56"/>
    <mergeCell ref="F57:J57"/>
    <mergeCell ref="K57:M57"/>
    <mergeCell ref="F58:J58"/>
    <mergeCell ref="K58:M58"/>
    <mergeCell ref="F53:J53"/>
    <mergeCell ref="K53:M53"/>
    <mergeCell ref="F54:J54"/>
    <mergeCell ref="K54:M54"/>
    <mergeCell ref="F55:J55"/>
    <mergeCell ref="K55:M55"/>
    <mergeCell ref="F67:J67"/>
    <mergeCell ref="K67:M67"/>
    <mergeCell ref="C77:I77"/>
    <mergeCell ref="J77:L77"/>
    <mergeCell ref="M77:O77"/>
    <mergeCell ref="C79:I79"/>
    <mergeCell ref="J79:L79"/>
    <mergeCell ref="M79:O79"/>
    <mergeCell ref="C62:O62"/>
    <mergeCell ref="F64:J64"/>
    <mergeCell ref="K64:M64"/>
    <mergeCell ref="F65:J65"/>
    <mergeCell ref="K65:M65"/>
    <mergeCell ref="F66:J66"/>
    <mergeCell ref="K66:M66"/>
    <mergeCell ref="C82:I82"/>
    <mergeCell ref="J82:L82"/>
    <mergeCell ref="M82:O82"/>
    <mergeCell ref="F86:G86"/>
    <mergeCell ref="H86:J86"/>
    <mergeCell ref="K86:M86"/>
    <mergeCell ref="C80:I80"/>
    <mergeCell ref="J80:L80"/>
    <mergeCell ref="M80:O80"/>
    <mergeCell ref="C81:I81"/>
    <mergeCell ref="J81:L81"/>
    <mergeCell ref="M81:O81"/>
    <mergeCell ref="F89:G89"/>
    <mergeCell ref="H89:J89"/>
    <mergeCell ref="K89:M89"/>
    <mergeCell ref="F90:G90"/>
    <mergeCell ref="H90:J90"/>
    <mergeCell ref="K90:M90"/>
    <mergeCell ref="F87:G87"/>
    <mergeCell ref="H87:J87"/>
    <mergeCell ref="K87:M87"/>
    <mergeCell ref="F88:G88"/>
    <mergeCell ref="H88:J88"/>
    <mergeCell ref="K88:M88"/>
    <mergeCell ref="C100:O102"/>
    <mergeCell ref="C119:J119"/>
    <mergeCell ref="K119:M119"/>
    <mergeCell ref="N119:O119"/>
    <mergeCell ref="C120:J120"/>
    <mergeCell ref="K120:M120"/>
    <mergeCell ref="N120:O120"/>
    <mergeCell ref="F91:G91"/>
    <mergeCell ref="H91:J91"/>
    <mergeCell ref="K91:M91"/>
    <mergeCell ref="F92:G92"/>
    <mergeCell ref="H92:J92"/>
    <mergeCell ref="K92:M92"/>
    <mergeCell ref="D128:I128"/>
    <mergeCell ref="J128:L128"/>
    <mergeCell ref="M128:O128"/>
    <mergeCell ref="D129:I129"/>
    <mergeCell ref="J129:L129"/>
    <mergeCell ref="M129:O129"/>
    <mergeCell ref="C121:J121"/>
    <mergeCell ref="K121:M121"/>
    <mergeCell ref="N121:O121"/>
    <mergeCell ref="C122:J122"/>
    <mergeCell ref="K122:M122"/>
    <mergeCell ref="N122:O122"/>
    <mergeCell ref="D132:I132"/>
    <mergeCell ref="J132:L132"/>
    <mergeCell ref="M132:O132"/>
    <mergeCell ref="D133:I133"/>
    <mergeCell ref="J133:L133"/>
    <mergeCell ref="M133:O133"/>
    <mergeCell ref="D130:I130"/>
    <mergeCell ref="J130:L130"/>
    <mergeCell ref="M130:O130"/>
    <mergeCell ref="D131:I131"/>
    <mergeCell ref="J131:L131"/>
    <mergeCell ref="M131:O131"/>
    <mergeCell ref="D136:I136"/>
    <mergeCell ref="J136:L136"/>
    <mergeCell ref="M136:O136"/>
    <mergeCell ref="D137:I137"/>
    <mergeCell ref="J137:L137"/>
    <mergeCell ref="M137:O137"/>
    <mergeCell ref="D134:I134"/>
    <mergeCell ref="J134:L134"/>
    <mergeCell ref="M134:O134"/>
    <mergeCell ref="D135:I135"/>
    <mergeCell ref="J135:L135"/>
    <mergeCell ref="M135:O135"/>
    <mergeCell ref="D140:I140"/>
    <mergeCell ref="J140:L140"/>
    <mergeCell ref="M140:O140"/>
    <mergeCell ref="D146:I146"/>
    <mergeCell ref="J146:L146"/>
    <mergeCell ref="M146:O146"/>
    <mergeCell ref="D138:I138"/>
    <mergeCell ref="J138:L138"/>
    <mergeCell ref="M138:O138"/>
    <mergeCell ref="D139:I139"/>
    <mergeCell ref="J139:L139"/>
    <mergeCell ref="M139:O139"/>
    <mergeCell ref="E160:H160"/>
    <mergeCell ref="I160:K160"/>
    <mergeCell ref="L160:N160"/>
    <mergeCell ref="E161:H161"/>
    <mergeCell ref="I161:K161"/>
    <mergeCell ref="L161:N161"/>
    <mergeCell ref="D147:I147"/>
    <mergeCell ref="J147:L147"/>
    <mergeCell ref="M147:O147"/>
    <mergeCell ref="E159:H159"/>
    <mergeCell ref="I159:K159"/>
    <mergeCell ref="L159:N159"/>
    <mergeCell ref="D170:L170"/>
    <mergeCell ref="M170:O170"/>
    <mergeCell ref="D171:L171"/>
    <mergeCell ref="M171:O171"/>
    <mergeCell ref="D172:L172"/>
    <mergeCell ref="M172:O172"/>
    <mergeCell ref="E162:H162"/>
    <mergeCell ref="I162:K162"/>
    <mergeCell ref="L162:N162"/>
    <mergeCell ref="D168:L168"/>
    <mergeCell ref="M168:O168"/>
    <mergeCell ref="D169:L169"/>
    <mergeCell ref="M169:O169"/>
    <mergeCell ref="D182:L182"/>
    <mergeCell ref="M182:O182"/>
    <mergeCell ref="D183:L183"/>
    <mergeCell ref="M183:O183"/>
    <mergeCell ref="D184:L184"/>
    <mergeCell ref="M184:O184"/>
    <mergeCell ref="D173:L173"/>
    <mergeCell ref="M173:O173"/>
    <mergeCell ref="D174:L174"/>
    <mergeCell ref="M174:O174"/>
    <mergeCell ref="D175:L175"/>
    <mergeCell ref="M175:O175"/>
    <mergeCell ref="D206:L206"/>
    <mergeCell ref="M206:O206"/>
    <mergeCell ref="D207:L207"/>
    <mergeCell ref="M207:O207"/>
    <mergeCell ref="D208:L208"/>
    <mergeCell ref="M208:O208"/>
    <mergeCell ref="D203:L203"/>
    <mergeCell ref="M203:O203"/>
    <mergeCell ref="D204:L204"/>
    <mergeCell ref="M204:O204"/>
    <mergeCell ref="D205:L205"/>
    <mergeCell ref="M205:O205"/>
    <mergeCell ref="D212:L212"/>
    <mergeCell ref="M212:O212"/>
    <mergeCell ref="D213:L213"/>
    <mergeCell ref="M213:O213"/>
    <mergeCell ref="D214:L214"/>
    <mergeCell ref="M214:O214"/>
    <mergeCell ref="D209:L209"/>
    <mergeCell ref="M209:O209"/>
    <mergeCell ref="D210:L210"/>
    <mergeCell ref="M210:O210"/>
    <mergeCell ref="D211:L211"/>
    <mergeCell ref="M211:O211"/>
    <mergeCell ref="D219:L219"/>
    <mergeCell ref="M219:O219"/>
    <mergeCell ref="D220:L220"/>
    <mergeCell ref="M220:O220"/>
    <mergeCell ref="D221:L221"/>
    <mergeCell ref="M221:O221"/>
    <mergeCell ref="D215:L215"/>
    <mergeCell ref="M215:O215"/>
    <mergeCell ref="D216:L216"/>
    <mergeCell ref="D217:L217"/>
    <mergeCell ref="M217:O217"/>
    <mergeCell ref="D218:L218"/>
    <mergeCell ref="M218:O218"/>
    <mergeCell ref="D236:J236"/>
    <mergeCell ref="K236:M236"/>
    <mergeCell ref="D237:J237"/>
    <mergeCell ref="K237:M237"/>
    <mergeCell ref="D238:J238"/>
    <mergeCell ref="K238:M238"/>
    <mergeCell ref="P224:R224"/>
    <mergeCell ref="D233:J233"/>
    <mergeCell ref="K233:M233"/>
    <mergeCell ref="D234:J234"/>
    <mergeCell ref="K234:M234"/>
    <mergeCell ref="D235:J235"/>
    <mergeCell ref="K235:M235"/>
    <mergeCell ref="K246:M246"/>
    <mergeCell ref="N246:O246"/>
    <mergeCell ref="C247:J247"/>
    <mergeCell ref="K247:M247"/>
    <mergeCell ref="N247:O247"/>
    <mergeCell ref="C248:J248"/>
    <mergeCell ref="D239:J239"/>
    <mergeCell ref="K239:M239"/>
    <mergeCell ref="C244:J244"/>
    <mergeCell ref="K244:M244"/>
    <mergeCell ref="N244:O244"/>
    <mergeCell ref="C245:J245"/>
    <mergeCell ref="K245:M245"/>
    <mergeCell ref="N245:O245"/>
    <mergeCell ref="E267:H267"/>
    <mergeCell ref="I267:K267"/>
    <mergeCell ref="L267:N267"/>
    <mergeCell ref="E268:H268"/>
    <mergeCell ref="I268:K268"/>
    <mergeCell ref="L268:N268"/>
    <mergeCell ref="B253:O253"/>
    <mergeCell ref="B254:O254"/>
    <mergeCell ref="E265:H265"/>
    <mergeCell ref="I265:K265"/>
    <mergeCell ref="L265:N265"/>
    <mergeCell ref="E266:H266"/>
    <mergeCell ref="I266:K266"/>
    <mergeCell ref="L266:N266"/>
    <mergeCell ref="E271:H271"/>
    <mergeCell ref="I271:K271"/>
    <mergeCell ref="L271:N271"/>
    <mergeCell ref="E272:H272"/>
    <mergeCell ref="I272:K272"/>
    <mergeCell ref="L272:N272"/>
    <mergeCell ref="E269:H269"/>
    <mergeCell ref="I269:K269"/>
    <mergeCell ref="L269:N269"/>
    <mergeCell ref="E270:H270"/>
    <mergeCell ref="I270:K270"/>
    <mergeCell ref="L270:N270"/>
    <mergeCell ref="E278:H278"/>
    <mergeCell ref="I278:K278"/>
    <mergeCell ref="L278:N278"/>
    <mergeCell ref="E279:H279"/>
    <mergeCell ref="I279:K279"/>
    <mergeCell ref="L279:N279"/>
    <mergeCell ref="E273:H273"/>
    <mergeCell ref="I273:K273"/>
    <mergeCell ref="L273:N273"/>
    <mergeCell ref="E277:H277"/>
    <mergeCell ref="I277:K277"/>
    <mergeCell ref="L277:N277"/>
    <mergeCell ref="E282:H282"/>
    <mergeCell ref="I282:K282"/>
    <mergeCell ref="L282:N282"/>
    <mergeCell ref="E283:H284"/>
    <mergeCell ref="I283:K284"/>
    <mergeCell ref="L283:N284"/>
    <mergeCell ref="E280:H280"/>
    <mergeCell ref="I280:K280"/>
    <mergeCell ref="L280:N280"/>
    <mergeCell ref="E281:H281"/>
    <mergeCell ref="I281:K281"/>
    <mergeCell ref="L281:N281"/>
    <mergeCell ref="E288:H288"/>
    <mergeCell ref="I288:K288"/>
    <mergeCell ref="L288:N288"/>
    <mergeCell ref="E289:H289"/>
    <mergeCell ref="I289:K289"/>
    <mergeCell ref="L289:N289"/>
    <mergeCell ref="E285:H286"/>
    <mergeCell ref="I285:K286"/>
    <mergeCell ref="L285:N286"/>
    <mergeCell ref="E287:H287"/>
    <mergeCell ref="I287:K287"/>
    <mergeCell ref="L287:N287"/>
    <mergeCell ref="E312:K312"/>
    <mergeCell ref="L312:N312"/>
    <mergeCell ref="E313:K313"/>
    <mergeCell ref="L313:N313"/>
    <mergeCell ref="E314:K314"/>
    <mergeCell ref="L314:N314"/>
    <mergeCell ref="C296:O296"/>
    <mergeCell ref="B298:O299"/>
    <mergeCell ref="A301:O301"/>
    <mergeCell ref="B303:O305"/>
    <mergeCell ref="E311:K311"/>
    <mergeCell ref="L311:N311"/>
    <mergeCell ref="E318:K318"/>
    <mergeCell ref="L318:N318"/>
    <mergeCell ref="E319:K319"/>
    <mergeCell ref="L319:N319"/>
    <mergeCell ref="A321:O321"/>
    <mergeCell ref="B325:P325"/>
    <mergeCell ref="E315:K315"/>
    <mergeCell ref="L315:N315"/>
    <mergeCell ref="E316:K316"/>
    <mergeCell ref="L316:N316"/>
    <mergeCell ref="E317:K317"/>
    <mergeCell ref="L317:N317"/>
    <mergeCell ref="E331:J331"/>
    <mergeCell ref="K331:M331"/>
    <mergeCell ref="E332:J332"/>
    <mergeCell ref="K332:M332"/>
    <mergeCell ref="E333:J333"/>
    <mergeCell ref="K333:M333"/>
    <mergeCell ref="E327:M327"/>
    <mergeCell ref="E328:J328"/>
    <mergeCell ref="K328:M328"/>
    <mergeCell ref="E329:J329"/>
    <mergeCell ref="K329:M329"/>
    <mergeCell ref="E330:J330"/>
    <mergeCell ref="K330:M330"/>
    <mergeCell ref="E343:J343"/>
    <mergeCell ref="K343:M343"/>
    <mergeCell ref="E344:J344"/>
    <mergeCell ref="K344:M344"/>
    <mergeCell ref="E345:J345"/>
    <mergeCell ref="K345:M345"/>
    <mergeCell ref="E335:M336"/>
    <mergeCell ref="E340:M340"/>
    <mergeCell ref="E341:J341"/>
    <mergeCell ref="K341:M341"/>
    <mergeCell ref="E342:J342"/>
    <mergeCell ref="K342:M342"/>
    <mergeCell ref="A355:O355"/>
    <mergeCell ref="B373:O373"/>
    <mergeCell ref="B375:O375"/>
    <mergeCell ref="B378:O378"/>
    <mergeCell ref="E346:J346"/>
    <mergeCell ref="K346:M346"/>
    <mergeCell ref="E347:J347"/>
    <mergeCell ref="K347:M347"/>
    <mergeCell ref="E348:J348"/>
    <mergeCell ref="K348:M348"/>
  </mergeCells>
  <printOptions horizontalCentered="1" verticalCentered="1"/>
  <pageMargins left="0.39370078740157483" right="0.39370078740157483" top="0.59055118110236227" bottom="1.1811023622047245" header="0.31496062992125984" footer="0.31496062992125984"/>
  <pageSetup scale="73" orientation="landscape" r:id="rId1"/>
  <headerFooter>
    <oddHeader>&amp;R&amp;"Arial,Normal"&amp;7Fecha    &amp;D    
Hora de impresión     &amp;T</oddHeader>
    <oddFooter xml:space="preserve">&amp;L&amp;"Arial,Normal"
&amp;C&amp;"Arial,Normal"&amp;P / &amp;N&amp;R
</oddFooter>
  </headerFooter>
  <rowBreaks count="9" manualBreakCount="9">
    <brk id="31" max="15" man="1"/>
    <brk id="69" max="15" man="1"/>
    <brk id="112" max="15" man="1"/>
    <brk id="152" max="15" man="1"/>
    <brk id="187" max="15" man="1"/>
    <brk id="225" max="15" man="1"/>
    <brk id="254" max="15" man="1"/>
    <brk id="291" max="15" man="1"/>
    <brk id="337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DBAB-F32E-422D-86C9-365A94412417}">
  <dimension ref="A188:A430"/>
  <sheetViews>
    <sheetView zoomScale="136" zoomScaleNormal="136" workbookViewId="0">
      <selection activeCell="R13" sqref="R13"/>
    </sheetView>
  </sheetViews>
  <sheetFormatPr baseColWidth="10" defaultRowHeight="12.75" x14ac:dyDescent="0.2"/>
  <sheetData>
    <row r="188" ht="13.5" customHeight="1" x14ac:dyDescent="0.2"/>
    <row r="430" ht="15" customHeight="1" x14ac:dyDescent="0.2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2"/>
  <sheetViews>
    <sheetView topLeftCell="A25" zoomScaleNormal="100" workbookViewId="0">
      <selection activeCell="F18" sqref="F18"/>
    </sheetView>
  </sheetViews>
  <sheetFormatPr baseColWidth="10" defaultRowHeight="12.75" x14ac:dyDescent="0.2"/>
  <cols>
    <col min="1" max="1" width="1.33203125" customWidth="1"/>
    <col min="2" max="2" width="19.1640625" customWidth="1"/>
    <col min="3" max="3" width="44.6640625" customWidth="1"/>
    <col min="4" max="4" width="77.6640625" customWidth="1"/>
    <col min="5" max="5" width="45.1640625" customWidth="1"/>
    <col min="6" max="6" width="50.33203125" bestFit="1" customWidth="1"/>
  </cols>
  <sheetData>
    <row r="1" spans="2:6" ht="21" x14ac:dyDescent="0.2">
      <c r="B1" s="270" t="s">
        <v>97</v>
      </c>
      <c r="C1" s="270"/>
      <c r="D1" s="270"/>
      <c r="E1" s="270"/>
      <c r="F1" s="270"/>
    </row>
    <row r="2" spans="2:6" ht="14.25" customHeight="1" x14ac:dyDescent="0.2">
      <c r="B2" s="275" t="s">
        <v>98</v>
      </c>
      <c r="C2" s="275"/>
      <c r="D2" s="275"/>
      <c r="E2" s="275"/>
      <c r="F2" s="275"/>
    </row>
    <row r="3" spans="2:6" ht="14.25" customHeight="1" x14ac:dyDescent="0.2">
      <c r="B3" s="275" t="s">
        <v>137</v>
      </c>
      <c r="C3" s="275"/>
      <c r="D3" s="275"/>
      <c r="E3" s="275"/>
      <c r="F3" s="275"/>
    </row>
    <row r="4" spans="2:6" ht="18.75" customHeight="1" x14ac:dyDescent="0.2"/>
    <row r="5" spans="2:6" ht="17.25" customHeight="1" x14ac:dyDescent="0.2">
      <c r="B5" s="24" t="s">
        <v>99</v>
      </c>
      <c r="C5" s="271" t="s">
        <v>142</v>
      </c>
      <c r="D5" s="271"/>
      <c r="E5" s="271"/>
      <c r="F5" s="271"/>
    </row>
    <row r="6" spans="2:6" ht="17.25" customHeight="1" x14ac:dyDescent="0.2">
      <c r="C6" s="271"/>
      <c r="D6" s="271"/>
      <c r="E6" s="271"/>
      <c r="F6" s="271"/>
    </row>
    <row r="7" spans="2:6" ht="17.25" customHeight="1" x14ac:dyDescent="0.2">
      <c r="C7" s="32"/>
      <c r="D7" s="32"/>
      <c r="E7" s="32"/>
      <c r="F7" s="32"/>
    </row>
    <row r="8" spans="2:6" ht="17.25" customHeight="1" x14ac:dyDescent="0.2">
      <c r="B8" s="33" t="s">
        <v>136</v>
      </c>
      <c r="C8" s="271" t="s">
        <v>139</v>
      </c>
      <c r="D8" s="271"/>
      <c r="E8" s="271"/>
      <c r="F8" s="271"/>
    </row>
    <row r="9" spans="2:6" ht="17.25" customHeight="1" x14ac:dyDescent="0.2">
      <c r="C9" s="271"/>
      <c r="D9" s="271"/>
      <c r="E9" s="271"/>
      <c r="F9" s="271"/>
    </row>
    <row r="10" spans="2:6" ht="15.75" customHeight="1" thickBot="1" x14ac:dyDescent="0.25">
      <c r="C10" s="290"/>
      <c r="D10" s="290"/>
      <c r="E10" s="290"/>
      <c r="F10" s="290"/>
    </row>
    <row r="11" spans="2:6" ht="15.75" customHeight="1" x14ac:dyDescent="0.2">
      <c r="C11" s="34"/>
      <c r="D11" s="34"/>
      <c r="E11" s="34"/>
      <c r="F11" s="34"/>
    </row>
    <row r="12" spans="2:6" ht="15.75" customHeight="1" thickBot="1" x14ac:dyDescent="0.25">
      <c r="C12" s="34"/>
      <c r="D12" s="34"/>
      <c r="E12" s="34"/>
      <c r="F12" s="34"/>
    </row>
    <row r="13" spans="2:6" ht="21.75" customHeight="1" x14ac:dyDescent="0.2">
      <c r="B13" s="272" t="s">
        <v>42</v>
      </c>
      <c r="C13" s="273"/>
      <c r="D13" s="273"/>
      <c r="E13" s="273"/>
      <c r="F13" s="274"/>
    </row>
    <row r="14" spans="2:6" s="1" customFormat="1" ht="17.25" customHeight="1" x14ac:dyDescent="0.2">
      <c r="B14" s="2" t="s">
        <v>43</v>
      </c>
      <c r="C14" s="3" t="s">
        <v>44</v>
      </c>
      <c r="D14" s="3" t="s">
        <v>45</v>
      </c>
      <c r="E14" s="3" t="s">
        <v>46</v>
      </c>
      <c r="F14" s="4" t="s">
        <v>47</v>
      </c>
    </row>
    <row r="15" spans="2:6" ht="15.75" customHeight="1" x14ac:dyDescent="0.2">
      <c r="B15" s="276" t="s">
        <v>100</v>
      </c>
      <c r="C15" s="278" t="s">
        <v>101</v>
      </c>
      <c r="D15" s="7" t="s">
        <v>102</v>
      </c>
      <c r="E15" s="8" t="s">
        <v>104</v>
      </c>
      <c r="F15" s="9" t="s">
        <v>104</v>
      </c>
    </row>
    <row r="16" spans="2:6" ht="15.75" customHeight="1" x14ac:dyDescent="0.2">
      <c r="B16" s="277"/>
      <c r="C16" s="279"/>
      <c r="D16" s="7" t="s">
        <v>103</v>
      </c>
      <c r="E16" s="8" t="s">
        <v>105</v>
      </c>
      <c r="F16" s="9" t="s">
        <v>105</v>
      </c>
    </row>
    <row r="17" spans="2:6" ht="23.25" customHeight="1" x14ac:dyDescent="0.2">
      <c r="B17" s="10" t="s">
        <v>48</v>
      </c>
      <c r="C17" s="11" t="s">
        <v>49</v>
      </c>
      <c r="D17" s="12" t="s">
        <v>50</v>
      </c>
      <c r="E17" s="13" t="s">
        <v>51</v>
      </c>
      <c r="F17" s="14" t="s">
        <v>25</v>
      </c>
    </row>
    <row r="18" spans="2:6" ht="15" customHeight="1" x14ac:dyDescent="0.2">
      <c r="B18" s="276" t="s">
        <v>52</v>
      </c>
      <c r="C18" s="278" t="s">
        <v>53</v>
      </c>
      <c r="D18" s="7" t="s">
        <v>54</v>
      </c>
      <c r="E18" s="8" t="s">
        <v>55</v>
      </c>
      <c r="F18" s="9" t="s">
        <v>106</v>
      </c>
    </row>
    <row r="19" spans="2:6" ht="15" customHeight="1" x14ac:dyDescent="0.2">
      <c r="B19" s="280"/>
      <c r="C19" s="281"/>
      <c r="D19" s="7" t="s">
        <v>107</v>
      </c>
      <c r="E19" s="8" t="s">
        <v>108</v>
      </c>
      <c r="F19" s="9" t="s">
        <v>109</v>
      </c>
    </row>
    <row r="20" spans="2:6" ht="15" customHeight="1" x14ac:dyDescent="0.2">
      <c r="B20" s="280"/>
      <c r="C20" s="281"/>
      <c r="D20" s="7" t="s">
        <v>110</v>
      </c>
      <c r="E20" s="8" t="s">
        <v>111</v>
      </c>
      <c r="F20" s="9" t="s">
        <v>112</v>
      </c>
    </row>
    <row r="21" spans="2:6" ht="15" customHeight="1" x14ac:dyDescent="0.2">
      <c r="B21" s="277"/>
      <c r="C21" s="279"/>
      <c r="D21" s="7" t="s">
        <v>113</v>
      </c>
      <c r="E21" s="8" t="s">
        <v>114</v>
      </c>
      <c r="F21" s="9" t="s">
        <v>115</v>
      </c>
    </row>
    <row r="22" spans="2:6" ht="23.25" customHeight="1" x14ac:dyDescent="0.2">
      <c r="B22" s="10" t="s">
        <v>56</v>
      </c>
      <c r="C22" s="11" t="s">
        <v>57</v>
      </c>
      <c r="D22" s="12" t="s">
        <v>58</v>
      </c>
      <c r="E22" s="13" t="s">
        <v>59</v>
      </c>
      <c r="F22" s="14" t="s">
        <v>60</v>
      </c>
    </row>
    <row r="23" spans="2:6" ht="23.25" customHeight="1" x14ac:dyDescent="0.2">
      <c r="B23" s="5" t="s">
        <v>61</v>
      </c>
      <c r="C23" s="6" t="s">
        <v>62</v>
      </c>
      <c r="D23" s="7" t="s">
        <v>63</v>
      </c>
      <c r="E23" s="8" t="s">
        <v>64</v>
      </c>
      <c r="F23" s="9" t="s">
        <v>65</v>
      </c>
    </row>
    <row r="24" spans="2:6" ht="23.25" customHeight="1" thickBot="1" x14ac:dyDescent="0.25">
      <c r="B24" s="27" t="s">
        <v>66</v>
      </c>
      <c r="C24" s="28" t="s">
        <v>67</v>
      </c>
      <c r="D24" s="29" t="s">
        <v>68</v>
      </c>
      <c r="E24" s="30" t="s">
        <v>69</v>
      </c>
      <c r="F24" s="31" t="s">
        <v>70</v>
      </c>
    </row>
    <row r="25" spans="2:6" ht="13.5" thickBot="1" x14ac:dyDescent="0.25">
      <c r="B25" s="20"/>
      <c r="C25" s="20"/>
      <c r="D25" s="20"/>
      <c r="E25" s="20"/>
      <c r="F25" s="20"/>
    </row>
    <row r="26" spans="2:6" ht="21.75" customHeight="1" x14ac:dyDescent="0.2">
      <c r="B26" s="272" t="s">
        <v>71</v>
      </c>
      <c r="C26" s="273"/>
      <c r="D26" s="273"/>
      <c r="E26" s="273"/>
      <c r="F26" s="274"/>
    </row>
    <row r="27" spans="2:6" s="1" customFormat="1" ht="17.25" customHeight="1" x14ac:dyDescent="0.2">
      <c r="B27" s="2" t="s">
        <v>43</v>
      </c>
      <c r="C27" s="3" t="s">
        <v>44</v>
      </c>
      <c r="D27" s="3" t="s">
        <v>45</v>
      </c>
      <c r="E27" s="3" t="s">
        <v>46</v>
      </c>
      <c r="F27" s="4" t="s">
        <v>47</v>
      </c>
    </row>
    <row r="28" spans="2:6" ht="15" customHeight="1" x14ac:dyDescent="0.2">
      <c r="B28" s="276" t="s">
        <v>72</v>
      </c>
      <c r="C28" s="278" t="s">
        <v>73</v>
      </c>
      <c r="D28" s="267" t="s">
        <v>74</v>
      </c>
      <c r="E28" s="8" t="s">
        <v>116</v>
      </c>
      <c r="F28" s="9" t="s">
        <v>117</v>
      </c>
    </row>
    <row r="29" spans="2:6" ht="15" customHeight="1" x14ac:dyDescent="0.2">
      <c r="B29" s="280"/>
      <c r="C29" s="281"/>
      <c r="D29" s="268"/>
      <c r="E29" s="8" t="s">
        <v>118</v>
      </c>
      <c r="F29" s="9" t="s">
        <v>119</v>
      </c>
    </row>
    <row r="30" spans="2:6" ht="15" customHeight="1" x14ac:dyDescent="0.2">
      <c r="B30" s="277"/>
      <c r="C30" s="279"/>
      <c r="D30" s="291"/>
      <c r="E30" s="8" t="s">
        <v>120</v>
      </c>
      <c r="F30" s="9" t="s">
        <v>121</v>
      </c>
    </row>
    <row r="31" spans="2:6" ht="15" customHeight="1" x14ac:dyDescent="0.2">
      <c r="B31" s="282" t="s">
        <v>75</v>
      </c>
      <c r="C31" s="287" t="s">
        <v>76</v>
      </c>
      <c r="D31" s="292" t="s">
        <v>77</v>
      </c>
      <c r="E31" s="13" t="s">
        <v>122</v>
      </c>
      <c r="F31" s="14" t="s">
        <v>123</v>
      </c>
    </row>
    <row r="32" spans="2:6" ht="15" customHeight="1" x14ac:dyDescent="0.2">
      <c r="B32" s="283"/>
      <c r="C32" s="288"/>
      <c r="D32" s="293"/>
      <c r="E32" s="25" t="s">
        <v>124</v>
      </c>
      <c r="F32" s="26" t="s">
        <v>125</v>
      </c>
    </row>
    <row r="33" spans="2:6" ht="15" customHeight="1" x14ac:dyDescent="0.2">
      <c r="B33" s="284"/>
      <c r="C33" s="289"/>
      <c r="D33" s="294"/>
      <c r="E33" s="25" t="s">
        <v>126</v>
      </c>
      <c r="F33" s="26" t="s">
        <v>127</v>
      </c>
    </row>
    <row r="34" spans="2:6" ht="15" customHeight="1" x14ac:dyDescent="0.2">
      <c r="B34" s="276" t="s">
        <v>78</v>
      </c>
      <c r="C34" s="278" t="s">
        <v>79</v>
      </c>
      <c r="D34" s="267" t="s">
        <v>80</v>
      </c>
      <c r="E34" s="8" t="s">
        <v>128</v>
      </c>
      <c r="F34" s="9" t="s">
        <v>129</v>
      </c>
    </row>
    <row r="35" spans="2:6" ht="15" customHeight="1" x14ac:dyDescent="0.2">
      <c r="B35" s="280"/>
      <c r="C35" s="281"/>
      <c r="D35" s="268"/>
      <c r="E35" s="8" t="s">
        <v>130</v>
      </c>
      <c r="F35" s="9" t="s">
        <v>131</v>
      </c>
    </row>
    <row r="36" spans="2:6" ht="15" customHeight="1" thickBot="1" x14ac:dyDescent="0.25">
      <c r="B36" s="285"/>
      <c r="C36" s="286"/>
      <c r="D36" s="269"/>
      <c r="E36" s="18" t="s">
        <v>132</v>
      </c>
      <c r="F36" s="19" t="s">
        <v>133</v>
      </c>
    </row>
    <row r="37" spans="2:6" ht="16.5" thickBot="1" x14ac:dyDescent="0.3">
      <c r="B37" s="21"/>
      <c r="C37" s="22"/>
      <c r="D37" s="22"/>
      <c r="E37" s="23"/>
      <c r="F37" s="23"/>
    </row>
    <row r="38" spans="2:6" ht="21.75" customHeight="1" x14ac:dyDescent="0.2">
      <c r="B38" s="272" t="s">
        <v>81</v>
      </c>
      <c r="C38" s="273"/>
      <c r="D38" s="273"/>
      <c r="E38" s="273"/>
      <c r="F38" s="274"/>
    </row>
    <row r="39" spans="2:6" s="1" customFormat="1" ht="17.25" customHeight="1" x14ac:dyDescent="0.2">
      <c r="B39" s="2" t="s">
        <v>43</v>
      </c>
      <c r="C39" s="3" t="s">
        <v>44</v>
      </c>
      <c r="D39" s="3" t="s">
        <v>45</v>
      </c>
      <c r="E39" s="3" t="s">
        <v>46</v>
      </c>
      <c r="F39" s="4" t="s">
        <v>47</v>
      </c>
    </row>
    <row r="40" spans="2:6" ht="42" customHeight="1" x14ac:dyDescent="0.2">
      <c r="B40" s="5" t="s">
        <v>82</v>
      </c>
      <c r="C40" s="6" t="s">
        <v>83</v>
      </c>
      <c r="D40" s="7" t="s">
        <v>84</v>
      </c>
      <c r="E40" s="8" t="s">
        <v>91</v>
      </c>
      <c r="F40" s="9" t="s">
        <v>94</v>
      </c>
    </row>
    <row r="41" spans="2:6" ht="42" customHeight="1" x14ac:dyDescent="0.2">
      <c r="B41" s="10" t="s">
        <v>85</v>
      </c>
      <c r="C41" s="11" t="s">
        <v>86</v>
      </c>
      <c r="D41" s="12" t="s">
        <v>87</v>
      </c>
      <c r="E41" s="13" t="s">
        <v>92</v>
      </c>
      <c r="F41" s="14" t="s">
        <v>95</v>
      </c>
    </row>
    <row r="42" spans="2:6" ht="65.25" customHeight="1" thickBot="1" x14ac:dyDescent="0.25">
      <c r="B42" s="15" t="s">
        <v>88</v>
      </c>
      <c r="C42" s="16" t="s">
        <v>89</v>
      </c>
      <c r="D42" s="17" t="s">
        <v>90</v>
      </c>
      <c r="E42" s="18" t="s">
        <v>93</v>
      </c>
      <c r="F42" s="19" t="s">
        <v>96</v>
      </c>
    </row>
  </sheetData>
  <mergeCells count="21">
    <mergeCell ref="B38:F38"/>
    <mergeCell ref="B3:F3"/>
    <mergeCell ref="B2:F2"/>
    <mergeCell ref="B15:B16"/>
    <mergeCell ref="C15:C16"/>
    <mergeCell ref="B18:B21"/>
    <mergeCell ref="C18:C21"/>
    <mergeCell ref="B28:B30"/>
    <mergeCell ref="B31:B33"/>
    <mergeCell ref="B34:B36"/>
    <mergeCell ref="C34:C36"/>
    <mergeCell ref="C31:C33"/>
    <mergeCell ref="C8:F10"/>
    <mergeCell ref="C28:C30"/>
    <mergeCell ref="D28:D30"/>
    <mergeCell ref="D31:D33"/>
    <mergeCell ref="D34:D36"/>
    <mergeCell ref="B1:F1"/>
    <mergeCell ref="C5:F6"/>
    <mergeCell ref="B13:F13"/>
    <mergeCell ref="B26:F26"/>
  </mergeCells>
  <pageMargins left="0.19685039370078741" right="0.19685039370078741" top="0.39370078740157483" bottom="0.39370078740157483" header="0" footer="0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Plantilla Notas </vt:lpstr>
      <vt:lpstr>BALANZA EDO.ANAL.ING.2DO.TRIM.</vt:lpstr>
      <vt:lpstr>Formulario Notas</vt:lpstr>
      <vt:lpstr>'Plantilla Notas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HP</cp:lastModifiedBy>
  <cp:lastPrinted>2026-07-17T20:01:25Z</cp:lastPrinted>
  <dcterms:created xsi:type="dcterms:W3CDTF">2017-02-28T18:38:56Z</dcterms:created>
  <dcterms:modified xsi:type="dcterms:W3CDTF">2026-07-17T20:14:51Z</dcterms:modified>
</cp:coreProperties>
</file>