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wdp" ContentType="image/vnd.ms-photo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esor\Documents\Tesoreria 2024 - 2027\CUENTA 4TO TRIMESTRE\"/>
    </mc:Choice>
  </mc:AlternateContent>
  <bookViews>
    <workbookView xWindow="-120" yWindow="-120" windowWidth="24240" windowHeight="13140"/>
  </bookViews>
  <sheets>
    <sheet name="NOTAS" sheetId="3" r:id="rId1"/>
  </sheets>
  <definedNames>
    <definedName name="_xlnm.Print_Area" localSheetId="0">NOTAS!$A$1:$M$347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321" i="3" l="1"/>
  <c r="J313" i="3"/>
  <c r="H67" i="3"/>
  <c r="H61" i="3"/>
  <c r="I143" i="3" l="1"/>
  <c r="I185" i="3" l="1"/>
  <c r="H85" i="3"/>
  <c r="J334" i="3" l="1"/>
  <c r="J282" i="3"/>
  <c r="J275" i="3"/>
  <c r="J286" i="3" s="1"/>
  <c r="G263" i="3"/>
  <c r="G265" i="3" s="1"/>
  <c r="G267" i="3" s="1"/>
  <c r="F250" i="3"/>
  <c r="H235" i="3"/>
  <c r="G235" i="3"/>
  <c r="H227" i="3"/>
  <c r="G227" i="3"/>
  <c r="J216" i="3"/>
  <c r="F203" i="3"/>
  <c r="I183" i="3"/>
  <c r="I179" i="3"/>
  <c r="I186" i="3" s="1"/>
  <c r="J165" i="3"/>
  <c r="H111" i="3"/>
  <c r="H108" i="3"/>
  <c r="H103" i="3"/>
  <c r="H66" i="3" s="1"/>
  <c r="F188" i="3" l="1"/>
  <c r="H115" i="3"/>
  <c r="F145" i="3" s="1"/>
  <c r="F190" i="3" s="1"/>
</calcChain>
</file>

<file path=xl/sharedStrings.xml><?xml version="1.0" encoding="utf-8"?>
<sst xmlns="http://schemas.openxmlformats.org/spreadsheetml/2006/main" count="266" uniqueCount="215">
  <si>
    <t>NOTAS A LOS ESTADOS FINANCIEROS</t>
  </si>
  <si>
    <t>BANCOS:</t>
  </si>
  <si>
    <t>FONDO</t>
  </si>
  <si>
    <t>IMPORTE</t>
  </si>
  <si>
    <t>ESTADO DE ACTIVIDADES:</t>
  </si>
  <si>
    <t>AHORRO:</t>
  </si>
  <si>
    <t>ESTADO DE VARIACIÒN EN LA HACIENDA PÙBLICA</t>
  </si>
  <si>
    <t>TOTAL DE PATRIMONIO</t>
  </si>
  <si>
    <t>ESTADO ANALITICO DEL ACTIVO:</t>
  </si>
  <si>
    <t>ACTIVO CIRCULANTE:</t>
  </si>
  <si>
    <t>ACTIVO NO CIRCULANTE:</t>
  </si>
  <si>
    <t>SUMA ACTIVO</t>
  </si>
  <si>
    <t>REPO</t>
  </si>
  <si>
    <t>•</t>
  </si>
  <si>
    <t>TOTAL DE SALDO EFECTIVO Y EQUIVALENTES</t>
  </si>
  <si>
    <t>AÑO</t>
  </si>
  <si>
    <t>FAISM</t>
  </si>
  <si>
    <t>MUNICIPIO DE SAN SALVADOR HIDALGO</t>
  </si>
  <si>
    <t>ACTIVO</t>
  </si>
  <si>
    <t>EFECTIVO Y EQUIVALENTE</t>
  </si>
  <si>
    <t>DERECHOS A RECIBIR EFECTIVO Y EQUIVALENTES Y BIENES O SERVICIOS A RECIBIR</t>
  </si>
  <si>
    <t>CUENTAS POR COBRAR A CORTO PLAZO</t>
  </si>
  <si>
    <t>DEUDORES DIVERSOS POR COBRAR A CORTO PLAZO</t>
  </si>
  <si>
    <t>Suma</t>
  </si>
  <si>
    <t>BIENES MUEBLES, INMUEBLES E INTANGIBLES</t>
  </si>
  <si>
    <t>Bienes Muebles, Inmuebles e Intangibles</t>
  </si>
  <si>
    <t>Bienes Inmuebles, Infraestructura y Construcciones en Proceso</t>
  </si>
  <si>
    <t>TERRENOS</t>
  </si>
  <si>
    <t>Subtotal BIENES INMUEBLES, INFRAESTRUCTURA Y CONSTRUCCIONES EN PROCESO</t>
  </si>
  <si>
    <t>Bienes Muebles, Intangibles y Depreciaciones</t>
  </si>
  <si>
    <t>MOBILIARIO Y EQUIPO DE ADMINISTRACIÓN</t>
  </si>
  <si>
    <t>MOBILIARIO Y EQUIPO EDUCACIONAL Y RECREATIVO</t>
  </si>
  <si>
    <t>VEHÍCULOS Y EQUIPO DE TRANSPORTE</t>
  </si>
  <si>
    <t>MAQUINARIA, OTROS EQUIPOS Y HERRAMIENTAS</t>
  </si>
  <si>
    <t>Subtotal BIENES MUEBLES</t>
  </si>
  <si>
    <t>SOFTWARE</t>
  </si>
  <si>
    <t>LICENCIAS</t>
  </si>
  <si>
    <t>Subtotal ACTIVOS INTANGIBLES</t>
  </si>
  <si>
    <t>DEPRECIACIÓN ACUMULADA DE BIENES MUEBLES</t>
  </si>
  <si>
    <t>Subtotal DEPRECIACIÓN, DETERIORO Y AMORTIZACIÓN ACUMULADA DE BIENES</t>
  </si>
  <si>
    <t>EQUIPO DE DEFENSA Y SEGURIDAD</t>
  </si>
  <si>
    <t>COLECCIONES, OBRAS DE ARTE Y OBJETOS VALIOSOS</t>
  </si>
  <si>
    <t>OTROS ACTIVOS INTANGIBLES</t>
  </si>
  <si>
    <t>PASIVO</t>
  </si>
  <si>
    <t>PASIVO CIRCULANTE</t>
  </si>
  <si>
    <t>PASIVO NO CIRCULANTE</t>
  </si>
  <si>
    <t>Suma de Pasivo</t>
  </si>
  <si>
    <t>ESTADO DE FLUJO DE EFECTIVO:</t>
  </si>
  <si>
    <t>ORIGEN</t>
  </si>
  <si>
    <t>APLICACIÓN</t>
  </si>
  <si>
    <t xml:space="preserve">FLUJOS NETOS DE EFECTIVO POR ACTIVIDADES DE OPERACIÓN </t>
  </si>
  <si>
    <t>FLUJOS NETOS DE EFECTIVO POR ACTIVIDADES DE INVERSION</t>
  </si>
  <si>
    <t>INCREMENTO/DISMINUCION NETA EN EL EFECTIVO Y EQUIVALENTES AL EFECTIVO</t>
  </si>
  <si>
    <t>EFECTIVO Y EQUIVALENTES AL EFECTIVO AL INICIO DEL EJERCICIO</t>
  </si>
  <si>
    <t>EFECTIVO Y EQUIVALENTES AL EFECTIVO AL FINAL  DEL EJERCICIO</t>
  </si>
  <si>
    <t xml:space="preserve">TOTAL DE ACTIVO NO CIRCULANTE </t>
  </si>
  <si>
    <t>EDIFICIOS NO HABITACIONALES</t>
  </si>
  <si>
    <t>INFRAESTRUCTURA</t>
  </si>
  <si>
    <t>CONSTRUCCIONES EN PROCESO EN BIENES DE DOMINIO PUBLICO</t>
  </si>
  <si>
    <t>CONSTRUCCIONES EN PROCESO EN BIENES PROPIOS</t>
  </si>
  <si>
    <t xml:space="preserve">TOTAL DEL ACTIVO </t>
  </si>
  <si>
    <t>TOTAL DE ACTIVO CIRCULANTE:</t>
  </si>
  <si>
    <t xml:space="preserve">ANTICIPO  A PROVEEDORES </t>
  </si>
  <si>
    <t xml:space="preserve"> </t>
  </si>
  <si>
    <t>CAJA</t>
  </si>
  <si>
    <t>FEIEF</t>
  </si>
  <si>
    <t>F.G.P</t>
  </si>
  <si>
    <t>ISR</t>
  </si>
  <si>
    <t>FORTAMUN</t>
  </si>
  <si>
    <t>F.G.P.</t>
  </si>
  <si>
    <t>F.F.M.</t>
  </si>
  <si>
    <t>CISAN</t>
  </si>
  <si>
    <t>IEPS TABACO</t>
  </si>
  <si>
    <t>REPO AGUA</t>
  </si>
  <si>
    <t>EQUIPO E INSTRUMENTAL MÈDICO Y DE LABORATORIO</t>
  </si>
  <si>
    <t>ANTICIPO A PROVEEDORES POR ADQUISICION DE BIENES INMUEBLES Y MUEBLES A CORTO PLAZO</t>
  </si>
  <si>
    <t>ESTADO DE FLUJO DE EFECTIVO</t>
  </si>
  <si>
    <t xml:space="preserve">ANTICIPO A CONTRATISTAS POR OBRA PUBLICA </t>
  </si>
  <si>
    <t>HACIENDA PUBLICA/PATRIMONIO NETO FINAL</t>
  </si>
  <si>
    <t>VARIACIONES DE LA HACIENDA PUBLICA/PATRIMONIO GENERADO</t>
  </si>
  <si>
    <t>CONCEPTO</t>
  </si>
  <si>
    <t>FOFIR</t>
  </si>
  <si>
    <t>IEPS GASOLINA</t>
  </si>
  <si>
    <t>REPO DEDUCCIONES</t>
  </si>
  <si>
    <t>FOCOM</t>
  </si>
  <si>
    <t>ISR EBI</t>
  </si>
  <si>
    <t>SERVICIOS PERSONALES POR PAGAR A CORTO PLAZO</t>
  </si>
  <si>
    <t>RETENCIONES Y CONTRIBUCIONES POR PAGAR A CORTO PLAZO</t>
  </si>
  <si>
    <t>PROVEEDORES POR PAGAR A CORTO PLAZO</t>
  </si>
  <si>
    <t>CONTRATISTAS POR OBRAS PUBLICAS POR PAGAR A CORTO PLAZO</t>
  </si>
  <si>
    <t>TRANSFERENCIAS OTORGADAS POR PAGAR A CORTO PLAZO</t>
  </si>
  <si>
    <t>ACREEDORES DIVERSOS</t>
  </si>
  <si>
    <t>TOTAL PASIVO CIRCULANTE</t>
  </si>
  <si>
    <t>VALORES</t>
  </si>
  <si>
    <t>EMISIÒN DE OBLIGACIONES</t>
  </si>
  <si>
    <t>AVALES Y GARANTIAS</t>
  </si>
  <si>
    <t>JUICIOS</t>
  </si>
  <si>
    <t>INVERSIÓN MEDIANTE PROYECTOS PARA PRESTACIÓN DE SERVICIOS (PPS) Y SIMILARES</t>
  </si>
  <si>
    <t>BIENES EN CONCESIONADOS O EN COMODATO</t>
  </si>
  <si>
    <t>TOTAL CUENTAS DE ORDEN</t>
  </si>
  <si>
    <t>A CONTINUACION SE RELACIONAN LAS CUENTAS QUE INTEGRAN EL RUBRO EFECTIVO Y EQUIVALENTE:</t>
  </si>
  <si>
    <t>SE INTEGRAN DE LA SIGUIENTE MANERA:</t>
  </si>
  <si>
    <t>DESTACAN ENTRE LAS PRINCIPALES PARTIDAS DEL PASIVO CIRCULANTE LAS SIGUIENTES:</t>
  </si>
  <si>
    <t>LOS ESTADOS FINANCIEROS DEL MUNICIPIO DE SAN SALVADOR, PROVEEN DE INFORMACIÓN FINANCIERA A EL H AYUNTAMIENTO  Y A LOS CIUDADANOS DEL MUNICIPIO, A INSTANCIAS DEL GOBIERNO COMO SECRETARÍA DE LA CONTRALORIA DEL ESTADO, AUDITORIA SUPERIOR DEL ESTADO DE HIDALGO .</t>
  </si>
  <si>
    <t>INTRODUCCIÒN</t>
  </si>
  <si>
    <t>PANORAMA ECONÓMICO Y FINANCIERO.</t>
  </si>
  <si>
    <t>EL MUNICIPIO DE SAN SALVADOR, SU FUENTE FINANCIERA LAS OBTIENEN DE RECURSOS FISCALES, PARTICIPACIONES, APORTACIONES Y RECURSOS EXTRAORDINARIOS</t>
  </si>
  <si>
    <t>AUTORIZACIÓN E HISTORIA.</t>
  </si>
  <si>
    <t>ORGANIZACIÓN Y OBJETO SOCIAL.</t>
  </si>
  <si>
    <t>A)    OBJETO SOCIAL:</t>
  </si>
  <si>
    <t>ADMINISTRACIÓN PÚBLICA MUNICIPAL</t>
  </si>
  <si>
    <t>B)    LA PRINCIPAL ACTIVIDAD:</t>
  </si>
  <si>
    <t>SERVICIOS MUNICIPALES A LA POBLACIÓN DEL MUNCIPIO.</t>
  </si>
  <si>
    <t>ES PARA EFECTOS FISCALES: PERSONA MORAL SIN FINES DE LUCRO.</t>
  </si>
  <si>
    <t>E)    CONSIDERACIONES FISCALES:</t>
  </si>
  <si>
    <t>F)      IMPUESTO SOBRE LA RENTA</t>
  </si>
  <si>
    <t>RETENEDOR POR LOS PAGOS POR SERVICIOS PERSONALES SUBORDINADOS, DE CONFORMIDAD CON EL ARTÍCULO, 110 Y 113 DE LEY DEL IMPUESTO SOBRE LA RENTA.</t>
  </si>
  <si>
    <t>RETENEDOR POR LOS PAGOS POR SERVICIOS PERSONALES INDEPENDIENTES DE CONFORMIDAD CON EL ARTÍCULO 102, 120 Y 127 DE LA LEY DEL IMPUESTO SOBRE LA RENTA</t>
  </si>
  <si>
    <t>BASES DE PREPARACIÓN DE LOS ESTADOS FINANCIEROS.</t>
  </si>
  <si>
    <t>SE INFORMARÁ SOBRE:</t>
  </si>
  <si>
    <t>A)     SI SE HA OBSERVADO LA NORMATIVIDAD EMITIDA POR EL CONAC Y LAS DISPOSICIONES LEGALES APLICABLES.</t>
  </si>
  <si>
    <t>SE HA OBSERVADO TODA LA NORMATIVIDAD EMITIDA POR EL CONSEJO NACIONAL DE ARMONIZACIÓN CONTABLE, VIGENTE Y PUBLICADA A LA FECHA DE PREPARACIÓN DE LOS ESTADOS FINANCIEROS.</t>
  </si>
  <si>
    <t>SE HA OBSERVADO LA NORMATIVIDAD CONDUCENTE, EMITIDA POR EL CONSEJO ESTATAL DE ARMONIZACIÓN CONTABLE DEL ESTADO DE HIDALGO.</t>
  </si>
  <si>
    <t>B)    LA NORMATIVIDAD APLICADA PARA EL RECONOCIMIENTO, VALUACIÓN Y REVELACIÓN DE LOS DIFERENTES RUBROS DE LA INFORMACIÓN FINANCIERA, ASÍ COMO LAS BASES DE MEDICIÓN UTILIZADAS PARA LA ELABORACIÓN DE LOS ESTADOS FINANCIEROS.</t>
  </si>
  <si>
    <t>C)     EL TOTAL DE LAS OPERACIONES ESTÁN RECONOCIDAS A SU COSTO HISTÓRICO</t>
  </si>
  <si>
    <t>D)    POSTULADOS BÁSICOS.</t>
  </si>
  <si>
    <t xml:space="preserve">
LOS EMITIDOS POR EL CONSEJO NACIONAL DE ARMONIZACIÓN CONTABLE
</t>
  </si>
  <si>
    <t xml:space="preserve">1.- </t>
  </si>
  <si>
    <t xml:space="preserve">2.- </t>
  </si>
  <si>
    <t>3.-</t>
  </si>
  <si>
    <t>4.-</t>
  </si>
  <si>
    <t>5.-</t>
  </si>
  <si>
    <t>6.-</t>
  </si>
  <si>
    <t>7.-</t>
  </si>
  <si>
    <t>8.-</t>
  </si>
  <si>
    <t>9.-</t>
  </si>
  <si>
    <t>10.-</t>
  </si>
  <si>
    <t>11.-</t>
  </si>
  <si>
    <t>SUSTANCIA ECONOMICA</t>
  </si>
  <si>
    <t>ENTES PUBLICOS</t>
  </si>
  <si>
    <t>EXISTENCIA PERMANENTE</t>
  </si>
  <si>
    <t>REVELACION SUFICIENTE</t>
  </si>
  <si>
    <t>IMPORTANCIA REVELATIVA</t>
  </si>
  <si>
    <t>REGISTRO E INTEGRACION PRESUPUESTARIA</t>
  </si>
  <si>
    <t>CONSOLIDACION DE LA INFORMACION FINANCIERA</t>
  </si>
  <si>
    <t>DEVENGO CONTABLE</t>
  </si>
  <si>
    <t>VALUACION</t>
  </si>
  <si>
    <t>CONSISTENCIA</t>
  </si>
  <si>
    <t>DUALIDAD ECONOMICA</t>
  </si>
  <si>
    <t>“BAJO PROTESTA DE DECIR VERDAD DECLARAMOS QUE LAS CIFRAS CONTENIDAS EN ESTE ESTADO FINANCIERO SON VERACES Y CONTIENEN TODA LA INFORMACIÓN REFERENTE A LA SITUACIÓN Y/O LOS RESULTADOS DEL MUNICIPIO DE SAN SALVADOR HIDALGO, AFIRMANDO SER LEGALMENTE RESPONSABLES DE LA AUTENTICIDAD Y VERACIDAD DE LAS MISMAS, Y ASIMISMO ASUMIMOS LA RESPONSABILIDAD DERIVADA DE CUALQUIER DECLARACIÓN EN FALSO SOBRE LAS MISMAS”</t>
  </si>
  <si>
    <t>CONCILIACIÓN ENTRE LOS INGRESOS PRESUPUESTARIOS Y CONTABLES, ASÍ COMO ENTRE LOS EGRESOS PRESUPUESTARIOS Y LOS GASTOS CONTABLES</t>
  </si>
  <si>
    <t>CUENTAS DE ORDEN CONTABLES Y PRESUPUESTARIAS:</t>
  </si>
  <si>
    <t>1. TOTAL DE INGRESOS PRESUPUESTARIOS</t>
  </si>
  <si>
    <t>2. MAS INGRESOS CONTABLES NO PRESUPUESTALES</t>
  </si>
  <si>
    <t>2.1 INGRESOS FINANCIEROS</t>
  </si>
  <si>
    <t>2.2 INCREMENTO POR VARIACION DE INVENTARIO</t>
  </si>
  <si>
    <t>2.3 DISMINUCIÓN DEL EXCESO DE ESTIMACIONES POR PÉRDIDA O DETERIORO U OBSOLESCENCIA</t>
  </si>
  <si>
    <t>2.4 DISMINUCIÓN DEL EXCESO DE PROVISIONES</t>
  </si>
  <si>
    <t>2.5 OTROS INGRESOS Y BENEFICIOS VARIOS</t>
  </si>
  <si>
    <t>2.6 OTROS INGRESOS CONTABLES NO PRESUPUESTARIOS</t>
  </si>
  <si>
    <t>3. MENOS INGRESOS PRESUPUESTARIOS NO CONTABLES</t>
  </si>
  <si>
    <t>3.1 APROVECHAMIENTOS PATRIMONIALES</t>
  </si>
  <si>
    <t>3.2 INGRESOS DERIVADOS DE FINANCIAMIENTOS</t>
  </si>
  <si>
    <t>3.3 OTROS INGRESOS PRESUPUESTARIOS NO CONTABLES</t>
  </si>
  <si>
    <t xml:space="preserve">4. TOTAL DE INGRESOS CONTABLES
</t>
  </si>
  <si>
    <t>CONCILIACIÓN ENTRE LOS INGRESOS PRESUPUESTARIOS Y CONTABLES</t>
  </si>
  <si>
    <t>CONCILIACIÓN ENTRE LOS EGRESOS PRESUPUESTARIOS Y LOS GASTOS CONTABLES</t>
  </si>
  <si>
    <t>1.-TOTAL DE EGRESOS PRESUPUESTARIOS</t>
  </si>
  <si>
    <t>2. MENOS EGRESOS PRESUPUESTARIOS NO CONTABLES</t>
  </si>
  <si>
    <t>2.1 MATERIAS PRIMAS Y MATERIALES DE PRODUCCIÓN Y COMERCIALIZACIÓN</t>
  </si>
  <si>
    <t>2.2 MATERIALES Y SUMINISTROS</t>
  </si>
  <si>
    <t>2.3 Mobiliario y equipo de administración</t>
  </si>
  <si>
    <t>2.4 Mobiliario y equipo educacional y recreativo</t>
  </si>
  <si>
    <t>2.5 Equipo e instrumental médico y de laboratorio</t>
  </si>
  <si>
    <t>2.6 Vehículos y equipo de transporte</t>
  </si>
  <si>
    <t>2.7 Equipo de defensa y seguridad</t>
  </si>
  <si>
    <t>2.8 Maquinaria, otros equipos y herramientas</t>
  </si>
  <si>
    <t>2.9 Activos Biológicos</t>
  </si>
  <si>
    <t>2.10 Bienes inmuebles</t>
  </si>
  <si>
    <t xml:space="preserve">2.11 Activos intangibles
</t>
  </si>
  <si>
    <t>2.12 Obra pública en bienes de dominio público</t>
  </si>
  <si>
    <t>2.13 Obra pública en bienes propios</t>
  </si>
  <si>
    <t>2.14 Acciones y participaciones de capital</t>
  </si>
  <si>
    <t>2.15 Compra de títulos y valores</t>
  </si>
  <si>
    <t>2.16 Concesión de préstamos</t>
  </si>
  <si>
    <t>2.17 Inversiones en fideicomisos, mandatos y otros análogos</t>
  </si>
  <si>
    <t>2.18 Provisiones para contingencias y otras erogaciones especiales</t>
  </si>
  <si>
    <t>2.19 Amortización de la deuda pública</t>
  </si>
  <si>
    <t>2.20 Adeudos de ejercicios fiscales anteriores (ADEFAS)</t>
  </si>
  <si>
    <t>2.21 OTROS EGRESOS PRESUPUESTARIOS NO CONTABLES</t>
  </si>
  <si>
    <t>3. MÁS GASTOS CONTABLES NO PRESUPUESTARIOS</t>
  </si>
  <si>
    <t>3.1 ESTIMACIONES, DEPRECIACIONES, DETERIOROS, OBSOLESCENCIA Y AMORTIZACIONES</t>
  </si>
  <si>
    <t>3.2 PROVISIONES</t>
  </si>
  <si>
    <t>3.3 DISMINUCIÓN DE INVENTARIOS</t>
  </si>
  <si>
    <t>3.4 AUMENTO POR INSUFICIENCIA DE ESTIMACIONES POR PÉRDIDA O DETERIORO U OBSOLESCENCIA</t>
  </si>
  <si>
    <t>3.5 AUMENTO POR INSUFICIENCIA DE PROVISIONES</t>
  </si>
  <si>
    <t>3.6 OTROS GASTOS</t>
  </si>
  <si>
    <t>3.7 OTROS GASTOS CONTABLES NO PRESUPUESTARIOS</t>
  </si>
  <si>
    <t>4. TOTAL DE GASTOS CONTABLES</t>
  </si>
  <si>
    <t xml:space="preserve">DENTRO DEL ACTIVO CIRCULANTE, LA CANTIDAD MÀS REPRESENTATIVA CORRESPONDE A BANCOS, DEL CUAL SE LLEVA UN CONTROL, REALIZANDO CADA MÈS SU CONCILIACIONES BANCARIA.  EL ACTIVO NO CIRCULANTE CORRESPONDE A LOS BIENES MUEBLES E INMUEBLES DE LOS CUALES TAMBIEN SE TIENE UN INVENTARIO ACTUALIZADO .                                  </t>
  </si>
  <si>
    <t>F.F.M</t>
  </si>
  <si>
    <t xml:space="preserve">ISAN </t>
  </si>
  <si>
    <t>INMUJER</t>
  </si>
  <si>
    <t>EL MUNICIPIO DE SAN SALVADOR  DENTRO DE SUS POLITICAS DE CONTROL, INTERNO SE LLEVA UN REGISTRO AL DÌA DE TODOS LOS BIENES MUEBLES E INMUEBLES LO QUE PERMITE REFLEJAR UN PATRIMONIO DEL MISMO LO MÀS REAL POSIBLE, EL CUAL ESTA REFLEJADO EN EL ESTADO FINANCIERO CORRESPONDIENTE.</t>
  </si>
  <si>
    <t>ESTE GÉNERO SE COMPONE DE DOS GRUPOS, EL PASIVO CIRCULANTE Y EL PASIVO NO CIRCULANTE, EN ÉSTOS INCIDEN CUENTAS A PAGAR A CORTO PLAZO, RETENCIONES Y CONTRIBUCIONES POR PAGAR A CORTO PLAZO Y PROVEEDORES POR PAGAR, A CONTINUACIÓN, SE PRESENTA LA INTEGRACIÓN DEL PASIVO:</t>
  </si>
  <si>
    <t>EL SALDO REPRESENTATIVO EN LA CUENTA DE ACTIVO CIRCULANTE CORRESPONDE A LA CUENTA DE BANCOS, CABE MENCIONAR QUE MES A MES SE LLEVA A CABO UN CONTROL DE DICHOS SALDOS A TRAVES DE LA ELABORACION DE CONCILIACIONES BANCARIAS.</t>
  </si>
  <si>
    <t xml:space="preserve">A) NOTAS DE GESTION ADMINISTRATIVA. </t>
  </si>
  <si>
    <t>B) NOTAS DE DESGLOSE</t>
  </si>
  <si>
    <t>C) NOTAS DE MEMORIA (CUENTAS DE ORDEN )</t>
  </si>
  <si>
    <t>MUNICIPIO</t>
  </si>
  <si>
    <t>C)     EJERCICIO FISCAL 2024  ENERO-SEPTIEMBRE</t>
  </si>
  <si>
    <t>AL 31 DE  DICIEMBRE DE 2024</t>
  </si>
  <si>
    <t>ESTADO DE SITUACIÒN FINANCIERA: AL 31 DE DICIEMBRE DE 2024</t>
  </si>
  <si>
    <t>TOTAL DE INGRESOS ACUM. AL 01 DE ENERO AL 31 DE DICIEMBRE DE 2024</t>
  </si>
  <si>
    <t>EGRESOS AL 31 DE DICIEMBRE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</si>
</sst>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&quot;$&quot;* #,##0.00_-;\-&quot;$&quot;* #,##0.00_-;_-&quot;$&quot;* &quot;-&quot;??_-;_-@_-"/>
    <numFmt numFmtId="164" formatCode="&quot;$&quot;\ #,###,###.00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color theme="1"/>
      <name val="Cambria"/>
      <family val="1"/>
    </font>
    <font>
      <sz val="12"/>
      <color theme="1"/>
      <name val="Cambria"/>
      <family val="1"/>
    </font>
    <font>
      <b/>
      <i/>
      <sz val="12"/>
      <color theme="1"/>
      <name val="Cambria"/>
      <family val="1"/>
    </font>
    <font>
      <b/>
      <sz val="12"/>
      <name val="Cambria"/>
      <family val="1"/>
    </font>
    <font>
      <sz val="12"/>
      <color rgb="FF000000"/>
      <name val="Cambria"/>
      <family val="1"/>
    </font>
    <font>
      <b/>
      <sz val="12"/>
      <color rgb="FF000000"/>
      <name val="Cambria"/>
      <family val="1"/>
    </font>
    <font>
      <b/>
      <u val="singleAccounting"/>
      <sz val="12"/>
      <color theme="1"/>
      <name val="Cambria"/>
      <family val="1"/>
    </font>
    <font>
      <sz val="10"/>
      <color rgb="FF000000"/>
      <name val="Times New Roman"/>
      <family val="1"/>
    </font>
    <font>
      <u/>
      <sz val="10"/>
      <color indexed="12"/>
      <name val="Arial"/>
      <family val="2"/>
    </font>
    <font>
      <sz val="10"/>
      <color rgb="FF000000"/>
      <name val="Times New Roman"/>
      <family val="1"/>
    </font>
    <font>
      <b/>
      <u/>
      <sz val="12"/>
      <color theme="1"/>
      <name val="Cambria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double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44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10" fillId="0" borderId="0"/>
    <xf numFmtId="0" fontId="11" fillId="0" borderId="0" applyNumberFormat="0" applyFill="0" applyBorder="0" applyAlignment="0" applyProtection="0">
      <alignment vertical="top"/>
      <protection locked="0"/>
    </xf>
    <xf numFmtId="44" fontId="12" fillId="0" borderId="0" applyFont="0" applyFill="0" applyBorder="0" applyAlignment="0" applyProtection="0"/>
    <xf numFmtId="9" fontId="10" fillId="0" borderId="0" applyFont="0" applyFill="0" applyBorder="0" applyAlignment="0" applyProtection="0"/>
  </cellStyleXfs>
  <cellXfs count="130">
    <xf numFmtId="0" fontId="0" fillId="0" borderId="0" xfId="0"/>
    <xf numFmtId="0" fontId="4" fillId="0" borderId="0" xfId="0" applyFont="1"/>
    <xf numFmtId="44" fontId="4" fillId="0" borderId="0" xfId="1" applyFont="1" applyFill="1"/>
    <xf numFmtId="44" fontId="3" fillId="0" borderId="0" xfId="1" applyFont="1" applyFill="1" applyBorder="1" applyAlignment="1"/>
    <xf numFmtId="44" fontId="3" fillId="0" borderId="0" xfId="1" applyFont="1" applyFill="1" applyBorder="1" applyAlignment="1">
      <alignment horizontal="left"/>
    </xf>
    <xf numFmtId="44" fontId="3" fillId="0" borderId="0" xfId="1" applyFont="1" applyFill="1" applyAlignment="1">
      <alignment horizontal="right" vertical="top" wrapText="1"/>
    </xf>
    <xf numFmtId="44" fontId="4" fillId="0" borderId="0" xfId="1" applyFont="1" applyFill="1" applyAlignment="1">
      <alignment horizontal="left" vertical="top" wrapText="1"/>
    </xf>
    <xf numFmtId="44" fontId="3" fillId="0" borderId="0" xfId="1" applyFont="1" applyFill="1" applyBorder="1" applyAlignment="1">
      <alignment vertical="center"/>
    </xf>
    <xf numFmtId="44" fontId="4" fillId="0" borderId="0" xfId="1" applyFont="1" applyFill="1" applyBorder="1" applyAlignment="1">
      <alignment vertical="center"/>
    </xf>
    <xf numFmtId="164" fontId="3" fillId="0" borderId="0" xfId="1" applyNumberFormat="1" applyFont="1" applyFill="1" applyBorder="1" applyAlignment="1">
      <alignment vertical="center"/>
    </xf>
    <xf numFmtId="0" fontId="4" fillId="0" borderId="0" xfId="0" applyFont="1" applyFill="1"/>
    <xf numFmtId="0" fontId="7" fillId="0" borderId="0" xfId="0" applyFont="1" applyFill="1" applyAlignment="1">
      <alignment horizontal="left" vertical="top"/>
    </xf>
    <xf numFmtId="49" fontId="3" fillId="0" borderId="0" xfId="0" applyNumberFormat="1" applyFont="1" applyFill="1" applyAlignment="1">
      <alignment horizontal="right"/>
    </xf>
    <xf numFmtId="4" fontId="4" fillId="0" borderId="0" xfId="0" applyNumberFormat="1" applyFont="1" applyFill="1"/>
    <xf numFmtId="4" fontId="3" fillId="0" borderId="1" xfId="0" applyNumberFormat="1" applyFont="1" applyFill="1" applyBorder="1"/>
    <xf numFmtId="0" fontId="4" fillId="0" borderId="0" xfId="0" applyFont="1" applyFill="1" applyAlignment="1">
      <alignment horizontal="justify" vertical="top" wrapText="1"/>
    </xf>
    <xf numFmtId="0" fontId="4" fillId="0" borderId="0" xfId="0" applyFont="1" applyFill="1" applyAlignment="1">
      <alignment horizontal="left" vertical="top" wrapText="1"/>
    </xf>
    <xf numFmtId="44" fontId="4" fillId="0" borderId="0" xfId="0" applyNumberFormat="1" applyFont="1" applyFill="1" applyAlignment="1">
      <alignment horizontal="left" vertical="top" wrapText="1"/>
    </xf>
    <xf numFmtId="44" fontId="9" fillId="0" borderId="0" xfId="1" applyFont="1" applyFill="1" applyAlignment="1">
      <alignment horizontal="right" vertical="top" wrapText="1"/>
    </xf>
    <xf numFmtId="0" fontId="3" fillId="0" borderId="0" xfId="0" applyFont="1" applyFill="1" applyAlignment="1">
      <alignment horizontal="center"/>
    </xf>
    <xf numFmtId="0" fontId="8" fillId="0" borderId="0" xfId="0" applyFont="1" applyFill="1" applyAlignment="1">
      <alignment horizontal="left" vertical="center"/>
    </xf>
    <xf numFmtId="0" fontId="7" fillId="0" borderId="0" xfId="0" applyFont="1" applyFill="1" applyAlignment="1">
      <alignment horizontal="left" vertical="center" wrapText="1"/>
    </xf>
    <xf numFmtId="0" fontId="7" fillId="0" borderId="0" xfId="0" applyFont="1" applyFill="1" applyAlignment="1">
      <alignment horizontal="center" vertical="center" wrapText="1"/>
    </xf>
    <xf numFmtId="0" fontId="7" fillId="0" borderId="0" xfId="0" applyFont="1" applyFill="1" applyAlignment="1">
      <alignment vertical="center"/>
    </xf>
    <xf numFmtId="0" fontId="7" fillId="0" borderId="0" xfId="0" applyFont="1" applyFill="1" applyAlignment="1">
      <alignment horizontal="justify" vertical="center"/>
    </xf>
    <xf numFmtId="0" fontId="7" fillId="0" borderId="0" xfId="0" applyFont="1" applyFill="1" applyAlignment="1">
      <alignment horizontal="justify" vertical="center" wrapText="1"/>
    </xf>
    <xf numFmtId="0" fontId="7" fillId="0" borderId="0" xfId="0" applyFont="1" applyFill="1" applyAlignment="1">
      <alignment horizontal="right" vertical="center"/>
    </xf>
    <xf numFmtId="0" fontId="4" fillId="0" borderId="0" xfId="0" applyFont="1" applyFill="1" applyAlignment="1">
      <alignment horizontal="right"/>
    </xf>
    <xf numFmtId="0" fontId="13" fillId="0" borderId="0" xfId="0" applyFont="1" applyFill="1"/>
    <xf numFmtId="0" fontId="3" fillId="0" borderId="0" xfId="0" applyFont="1" applyFill="1"/>
    <xf numFmtId="0" fontId="5" fillId="0" borderId="0" xfId="0" applyFont="1" applyFill="1"/>
    <xf numFmtId="0" fontId="4" fillId="0" borderId="0" xfId="0" applyFont="1" applyFill="1" applyAlignment="1">
      <alignment vertical="top" wrapText="1"/>
    </xf>
    <xf numFmtId="44" fontId="3" fillId="0" borderId="0" xfId="1" applyFont="1" applyFill="1"/>
    <xf numFmtId="0" fontId="3" fillId="0" borderId="0" xfId="0" applyFont="1" applyFill="1" applyAlignment="1">
      <alignment horizontal="center" vertical="top" wrapText="1"/>
    </xf>
    <xf numFmtId="0" fontId="4" fillId="0" borderId="0" xfId="0" applyFont="1" applyFill="1" applyAlignment="1">
      <alignment horizontal="center" vertical="top" wrapText="1"/>
    </xf>
    <xf numFmtId="0" fontId="4" fillId="0" borderId="0" xfId="0" applyFont="1" applyFill="1" applyAlignment="1">
      <alignment horizontal="center"/>
    </xf>
    <xf numFmtId="44" fontId="3" fillId="0" borderId="0" xfId="0" applyNumberFormat="1" applyFont="1" applyFill="1" applyAlignment="1">
      <alignment horizontal="center"/>
    </xf>
    <xf numFmtId="44" fontId="3" fillId="0" borderId="0" xfId="0" applyNumberFormat="1" applyFont="1" applyFill="1"/>
    <xf numFmtId="44" fontId="4" fillId="0" borderId="0" xfId="0" applyNumberFormat="1" applyFont="1" applyFill="1"/>
    <xf numFmtId="4" fontId="3" fillId="0" borderId="0" xfId="0" applyNumberFormat="1" applyFont="1" applyFill="1"/>
    <xf numFmtId="0" fontId="4" fillId="0" borderId="0" xfId="0" applyFont="1" applyFill="1" applyAlignment="1">
      <alignment vertical="center"/>
    </xf>
    <xf numFmtId="2" fontId="4" fillId="0" borderId="0" xfId="0" applyNumberFormat="1" applyFont="1" applyFill="1"/>
    <xf numFmtId="0" fontId="4" fillId="0" borderId="0" xfId="0" applyFont="1" applyFill="1" applyAlignment="1">
      <alignment horizontal="center" vertical="center" wrapText="1"/>
    </xf>
    <xf numFmtId="0" fontId="6" fillId="0" borderId="0" xfId="0" applyFont="1" applyFill="1" applyAlignment="1">
      <alignment horizontal="left" vertical="top"/>
    </xf>
    <xf numFmtId="0" fontId="7" fillId="0" borderId="0" xfId="0" applyFont="1" applyFill="1" applyAlignment="1">
      <alignment vertical="top" wrapText="1"/>
    </xf>
    <xf numFmtId="0" fontId="3" fillId="0" borderId="0" xfId="0" applyFont="1" applyFill="1" applyAlignment="1">
      <alignment vertical="center"/>
    </xf>
    <xf numFmtId="0" fontId="4" fillId="0" borderId="0" xfId="0" applyFont="1" applyFill="1" applyAlignment="1">
      <alignment horizontal="center" vertical="center"/>
    </xf>
    <xf numFmtId="49" fontId="4" fillId="0" borderId="0" xfId="0" applyNumberFormat="1" applyFont="1" applyFill="1" applyAlignment="1">
      <alignment horizontal="right"/>
    </xf>
    <xf numFmtId="0" fontId="7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center" vertical="center"/>
    </xf>
    <xf numFmtId="164" fontId="4" fillId="0" borderId="0" xfId="0" applyNumberFormat="1" applyFont="1" applyFill="1" applyAlignment="1">
      <alignment vertical="center"/>
    </xf>
    <xf numFmtId="4" fontId="13" fillId="0" borderId="0" xfId="0" applyNumberFormat="1" applyFont="1" applyFill="1" applyAlignment="1">
      <alignment horizontal="right"/>
    </xf>
    <xf numFmtId="164" fontId="4" fillId="0" borderId="0" xfId="0" applyNumberFormat="1" applyFont="1" applyFill="1"/>
    <xf numFmtId="49" fontId="3" fillId="0" borderId="0" xfId="0" applyNumberFormat="1" applyFont="1" applyFill="1"/>
    <xf numFmtId="49" fontId="3" fillId="0" borderId="0" xfId="0" applyNumberFormat="1" applyFont="1" applyFill="1" applyAlignment="1">
      <alignment horizontal="left"/>
    </xf>
    <xf numFmtId="49" fontId="3" fillId="0" borderId="0" xfId="0" applyNumberFormat="1" applyFont="1" applyFill="1" applyBorder="1" applyAlignment="1">
      <alignment horizontal="center" vertical="center"/>
    </xf>
    <xf numFmtId="44" fontId="3" fillId="0" borderId="1" xfId="1" applyFont="1" applyFill="1" applyBorder="1"/>
    <xf numFmtId="44" fontId="9" fillId="0" borderId="0" xfId="0" applyNumberFormat="1" applyFont="1" applyFill="1"/>
    <xf numFmtId="44" fontId="3" fillId="0" borderId="0" xfId="1" applyFont="1" applyFill="1" applyBorder="1"/>
    <xf numFmtId="44" fontId="4" fillId="0" borderId="0" xfId="1" applyFont="1" applyFill="1" applyAlignment="1">
      <alignment vertical="center"/>
    </xf>
    <xf numFmtId="44" fontId="3" fillId="0" borderId="0" xfId="0" applyNumberFormat="1" applyFont="1" applyFill="1" applyAlignment="1">
      <alignment horizontal="left" vertical="top" wrapText="1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44" fontId="4" fillId="0" borderId="2" xfId="1" applyFont="1" applyFill="1" applyBorder="1" applyAlignment="1">
      <alignment horizontal="left" vertical="center"/>
    </xf>
    <xf numFmtId="44" fontId="4" fillId="0" borderId="3" xfId="1" applyFont="1" applyFill="1" applyBorder="1" applyAlignment="1">
      <alignment horizontal="left" vertical="center"/>
    </xf>
    <xf numFmtId="44" fontId="4" fillId="0" borderId="4" xfId="1" applyFont="1" applyFill="1" applyBorder="1" applyAlignment="1">
      <alignment horizontal="left" vertical="center"/>
    </xf>
    <xf numFmtId="44" fontId="4" fillId="0" borderId="2" xfId="1" applyFont="1" applyFill="1" applyBorder="1" applyAlignment="1">
      <alignment horizontal="center" vertical="center"/>
    </xf>
    <xf numFmtId="44" fontId="4" fillId="0" borderId="3" xfId="1" applyFont="1" applyFill="1" applyBorder="1" applyAlignment="1">
      <alignment horizontal="center" vertical="center"/>
    </xf>
    <xf numFmtId="44" fontId="4" fillId="0" borderId="4" xfId="1" applyFont="1" applyFill="1" applyBorder="1" applyAlignment="1">
      <alignment horizontal="center" vertical="center"/>
    </xf>
    <xf numFmtId="49" fontId="4" fillId="0" borderId="2" xfId="0" applyNumberFormat="1" applyFont="1" applyFill="1" applyBorder="1" applyAlignment="1">
      <alignment horizontal="left" vertical="center"/>
    </xf>
    <xf numFmtId="49" fontId="4" fillId="0" borderId="3" xfId="0" applyNumberFormat="1" applyFont="1" applyFill="1" applyBorder="1" applyAlignment="1">
      <alignment horizontal="left" vertical="center"/>
    </xf>
    <xf numFmtId="49" fontId="4" fillId="0" borderId="4" xfId="0" applyNumberFormat="1" applyFont="1" applyFill="1" applyBorder="1" applyAlignment="1">
      <alignment horizontal="left" vertical="center"/>
    </xf>
    <xf numFmtId="0" fontId="3" fillId="0" borderId="0" xfId="0" applyFont="1" applyFill="1" applyAlignment="1">
      <alignment horizontal="center" vertical="center" wrapText="1"/>
    </xf>
    <xf numFmtId="0" fontId="13" fillId="0" borderId="0" xfId="0" applyFont="1" applyFill="1" applyAlignment="1">
      <alignment horizontal="center"/>
    </xf>
    <xf numFmtId="0" fontId="3" fillId="0" borderId="0" xfId="0" applyFont="1" applyFill="1" applyAlignment="1">
      <alignment horizontal="center"/>
    </xf>
    <xf numFmtId="0" fontId="3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horizontal="left" vertical="center" wrapText="1"/>
    </xf>
    <xf numFmtId="0" fontId="3" fillId="0" borderId="2" xfId="0" applyFont="1" applyFill="1" applyBorder="1" applyAlignment="1">
      <alignment horizontal="left" vertical="center"/>
    </xf>
    <xf numFmtId="0" fontId="3" fillId="0" borderId="3" xfId="0" applyFont="1" applyFill="1" applyBorder="1" applyAlignment="1">
      <alignment horizontal="left" vertical="center"/>
    </xf>
    <xf numFmtId="0" fontId="3" fillId="0" borderId="4" xfId="0" applyFont="1" applyFill="1" applyBorder="1" applyAlignment="1">
      <alignment horizontal="left" vertical="center"/>
    </xf>
    <xf numFmtId="0" fontId="7" fillId="0" borderId="0" xfId="0" applyFont="1" applyFill="1" applyAlignment="1">
      <alignment horizontal="center" vertical="center" wrapText="1"/>
    </xf>
    <xf numFmtId="0" fontId="7" fillId="0" borderId="0" xfId="0" applyFont="1" applyFill="1" applyAlignment="1">
      <alignment horizontal="left" vertical="center"/>
    </xf>
    <xf numFmtId="164" fontId="4" fillId="0" borderId="2" xfId="0" applyNumberFormat="1" applyFont="1" applyFill="1" applyBorder="1" applyAlignment="1">
      <alignment horizontal="right" vertical="center"/>
    </xf>
    <xf numFmtId="164" fontId="4" fillId="0" borderId="3" xfId="0" applyNumberFormat="1" applyFont="1" applyFill="1" applyBorder="1" applyAlignment="1">
      <alignment horizontal="right" vertical="center"/>
    </xf>
    <xf numFmtId="164" fontId="4" fillId="0" borderId="4" xfId="0" applyNumberFormat="1" applyFont="1" applyFill="1" applyBorder="1" applyAlignment="1">
      <alignment horizontal="right" vertical="center"/>
    </xf>
    <xf numFmtId="164" fontId="4" fillId="0" borderId="5" xfId="0" applyNumberFormat="1" applyFont="1" applyFill="1" applyBorder="1"/>
    <xf numFmtId="4" fontId="4" fillId="0" borderId="5" xfId="0" applyNumberFormat="1" applyFont="1" applyFill="1" applyBorder="1"/>
    <xf numFmtId="49" fontId="4" fillId="0" borderId="5" xfId="0" applyNumberFormat="1" applyFont="1" applyFill="1" applyBorder="1"/>
    <xf numFmtId="49" fontId="4" fillId="0" borderId="5" xfId="0" applyNumberFormat="1" applyFont="1" applyFill="1" applyBorder="1" applyAlignment="1">
      <alignment vertical="center"/>
    </xf>
    <xf numFmtId="44" fontId="4" fillId="0" borderId="5" xfId="1" applyFont="1" applyFill="1" applyBorder="1" applyAlignment="1">
      <alignment vertical="center"/>
    </xf>
    <xf numFmtId="49" fontId="3" fillId="0" borderId="2" xfId="0" applyNumberFormat="1" applyFont="1" applyFill="1" applyBorder="1" applyAlignment="1">
      <alignment horizontal="right" vertical="center"/>
    </xf>
    <xf numFmtId="49" fontId="3" fillId="0" borderId="3" xfId="0" applyNumberFormat="1" applyFont="1" applyFill="1" applyBorder="1" applyAlignment="1">
      <alignment horizontal="right" vertical="center"/>
    </xf>
    <xf numFmtId="49" fontId="3" fillId="0" borderId="4" xfId="0" applyNumberFormat="1" applyFont="1" applyFill="1" applyBorder="1" applyAlignment="1">
      <alignment horizontal="right" vertical="center"/>
    </xf>
    <xf numFmtId="164" fontId="3" fillId="0" borderId="5" xfId="1" applyNumberFormat="1" applyFont="1" applyFill="1" applyBorder="1" applyAlignment="1">
      <alignment vertical="center"/>
    </xf>
    <xf numFmtId="44" fontId="3" fillId="0" borderId="5" xfId="1" applyFont="1" applyFill="1" applyBorder="1" applyAlignment="1">
      <alignment vertical="center"/>
    </xf>
    <xf numFmtId="0" fontId="3" fillId="0" borderId="5" xfId="0" applyFont="1" applyFill="1" applyBorder="1" applyAlignment="1">
      <alignment horizontal="center" vertical="center"/>
    </xf>
    <xf numFmtId="49" fontId="3" fillId="0" borderId="5" xfId="0" applyNumberFormat="1" applyFont="1" applyFill="1" applyBorder="1" applyAlignment="1">
      <alignment horizontal="right" vertical="center"/>
    </xf>
    <xf numFmtId="0" fontId="4" fillId="0" borderId="0" xfId="0" applyFont="1" applyFill="1" applyAlignment="1">
      <alignment horizontal="left" vertical="center" wrapText="1"/>
    </xf>
    <xf numFmtId="44" fontId="3" fillId="0" borderId="5" xfId="1" applyFont="1" applyFill="1" applyBorder="1" applyAlignment="1">
      <alignment horizontal="center" vertical="center"/>
    </xf>
    <xf numFmtId="49" fontId="3" fillId="0" borderId="5" xfId="0" applyNumberFormat="1" applyFont="1" applyFill="1" applyBorder="1" applyAlignment="1">
      <alignment vertical="center"/>
    </xf>
    <xf numFmtId="164" fontId="3" fillId="0" borderId="5" xfId="0" applyNumberFormat="1" applyFont="1" applyFill="1" applyBorder="1" applyAlignment="1">
      <alignment vertical="center"/>
    </xf>
    <xf numFmtId="4" fontId="3" fillId="0" borderId="5" xfId="0" applyNumberFormat="1" applyFont="1" applyFill="1" applyBorder="1" applyAlignment="1">
      <alignment vertical="center"/>
    </xf>
    <xf numFmtId="164" fontId="4" fillId="0" borderId="5" xfId="0" applyNumberFormat="1" applyFont="1" applyFill="1" applyBorder="1" applyAlignment="1">
      <alignment vertical="center"/>
    </xf>
    <xf numFmtId="4" fontId="4" fillId="0" borderId="5" xfId="0" applyNumberFormat="1" applyFont="1" applyFill="1" applyBorder="1" applyAlignment="1">
      <alignment vertical="center"/>
    </xf>
    <xf numFmtId="0" fontId="3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left" vertical="top" wrapText="1"/>
    </xf>
    <xf numFmtId="0" fontId="4" fillId="0" borderId="0" xfId="0" applyFont="1" applyFill="1" applyAlignment="1">
      <alignment horizontal="left"/>
    </xf>
    <xf numFmtId="0" fontId="4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left" wrapText="1"/>
    </xf>
    <xf numFmtId="49" fontId="3" fillId="0" borderId="2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4" xfId="0" applyNumberFormat="1" applyFont="1" applyFill="1" applyBorder="1" applyAlignment="1">
      <alignment horizontal="center" vertical="center"/>
    </xf>
    <xf numFmtId="0" fontId="7" fillId="0" borderId="0" xfId="0" applyFont="1" applyFill="1" applyAlignment="1">
      <alignment vertical="center"/>
    </xf>
    <xf numFmtId="44" fontId="3" fillId="0" borderId="2" xfId="1" applyFont="1" applyFill="1" applyBorder="1" applyAlignment="1">
      <alignment horizontal="center" vertical="center"/>
    </xf>
    <xf numFmtId="44" fontId="3" fillId="0" borderId="3" xfId="1" applyFont="1" applyFill="1" applyBorder="1" applyAlignment="1">
      <alignment horizontal="center" vertical="center"/>
    </xf>
    <xf numFmtId="44" fontId="3" fillId="0" borderId="4" xfId="1" applyFont="1" applyFill="1" applyBorder="1" applyAlignment="1">
      <alignment horizontal="center" vertical="center"/>
    </xf>
    <xf numFmtId="49" fontId="3" fillId="0" borderId="2" xfId="0" applyNumberFormat="1" applyFont="1" applyFill="1" applyBorder="1" applyAlignment="1">
      <alignment horizontal="right"/>
    </xf>
    <xf numFmtId="49" fontId="3" fillId="0" borderId="3" xfId="0" applyNumberFormat="1" applyFont="1" applyFill="1" applyBorder="1" applyAlignment="1">
      <alignment horizontal="right"/>
    </xf>
    <xf numFmtId="49" fontId="3" fillId="0" borderId="4" xfId="0" applyNumberFormat="1" applyFont="1" applyFill="1" applyBorder="1" applyAlignment="1">
      <alignment horizontal="right"/>
    </xf>
    <xf numFmtId="44" fontId="3" fillId="0" borderId="5" xfId="1" applyFont="1" applyFill="1" applyBorder="1" applyAlignment="1"/>
    <xf numFmtId="0" fontId="3" fillId="0" borderId="5" xfId="0" applyFont="1" applyFill="1" applyBorder="1" applyAlignment="1">
      <alignment horizontal="center"/>
    </xf>
    <xf numFmtId="49" fontId="3" fillId="0" borderId="2" xfId="0" applyNumberFormat="1" applyFont="1" applyFill="1" applyBorder="1" applyAlignment="1">
      <alignment horizontal="left" vertical="center"/>
    </xf>
    <xf numFmtId="49" fontId="3" fillId="0" borderId="3" xfId="0" applyNumberFormat="1" applyFont="1" applyFill="1" applyBorder="1" applyAlignment="1">
      <alignment horizontal="left" vertical="center"/>
    </xf>
    <xf numFmtId="49" fontId="3" fillId="0" borderId="4" xfId="0" applyNumberFormat="1" applyFont="1" applyFill="1" applyBorder="1" applyAlignment="1">
      <alignment horizontal="left" vertical="center"/>
    </xf>
    <xf numFmtId="164" fontId="3" fillId="0" borderId="2" xfId="0" applyNumberFormat="1" applyFont="1" applyFill="1" applyBorder="1" applyAlignment="1">
      <alignment horizontal="right" vertical="center"/>
    </xf>
    <xf numFmtId="164" fontId="3" fillId="0" borderId="3" xfId="0" applyNumberFormat="1" applyFont="1" applyFill="1" applyBorder="1" applyAlignment="1">
      <alignment horizontal="right" vertical="center"/>
    </xf>
    <xf numFmtId="164" fontId="3" fillId="0" borderId="4" xfId="0" applyNumberFormat="1" applyFont="1" applyFill="1" applyBorder="1" applyAlignment="1">
      <alignment horizontal="right" vertical="center"/>
    </xf>
    <xf numFmtId="0" fontId="3" fillId="0" borderId="3" xfId="0" applyFont="1" applyFill="1" applyBorder="1" applyAlignment="1">
      <alignment horizontal="right" vertical="center"/>
    </xf>
    <xf numFmtId="0" fontId="3" fillId="0" borderId="4" xfId="0" applyFont="1" applyFill="1" applyBorder="1" applyAlignment="1">
      <alignment horizontal="right" vertical="center"/>
    </xf>
  </cellXfs>
  <cellStyles count="7">
    <cellStyle name="Hipervínculo 2" xfId="4"/>
    <cellStyle name="Moneda" xfId="1" builtinId="4"/>
    <cellStyle name="Moneda 2" xfId="5"/>
    <cellStyle name="Moneda 3 2" xfId="2"/>
    <cellStyle name="Normal" xfId="0" builtinId="0"/>
    <cellStyle name="Normal 2" xfId="3"/>
    <cellStyle name="Porcentaje 2" xfId="6"/>
  </cellStyles>
  <dxfs count="0"/>
  <tableStyles count="0" defaultTableStyle="TableStyleMedium9" defaultPivotStyle="PivotStyleLight16"/>
  <colors>
    <mruColors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154781</xdr:colOff>
      <xdr:row>338</xdr:row>
      <xdr:rowOff>23812</xdr:rowOff>
    </xdr:from>
    <xdr:to>
      <xdr:col>3</xdr:col>
      <xdr:colOff>1138236</xdr:colOff>
      <xdr:row>346</xdr:row>
      <xdr:rowOff>181609</xdr:rowOff>
    </xdr:to>
    <xdr:sp macro="" textlink="">
      <xdr:nvSpPr>
        <xdr:cNvPr id="6" name="5 Cuadro de texto">
          <a:extLst>
            <a:ext uri="{FF2B5EF4-FFF2-40B4-BE49-F238E27FC236}">
              <a16:creationId xmlns:a16="http://schemas.microsoft.com/office/drawing/2014/main" id="{6445D195-06DB-4C15-BD82-EA7DE0A8A23C}"/>
            </a:ext>
          </a:extLst>
        </xdr:cNvPr>
        <xdr:cNvSpPr txBox="1"/>
      </xdr:nvSpPr>
      <xdr:spPr>
        <a:xfrm>
          <a:off x="154781" y="74342625"/>
          <a:ext cx="3507580" cy="1777047"/>
        </a:xfrm>
        <a:prstGeom prst="rect">
          <a:avLst/>
        </a:prstGeom>
        <a:noFill/>
        <a:ln w="6350">
          <a:noFill/>
        </a:ln>
        <a:effectLst/>
      </xdr:spPr>
      <xdr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ctr">
            <a:lnSpc>
              <a:spcPct val="115000"/>
            </a:lnSpc>
            <a:spcAft>
              <a:spcPts val="0"/>
            </a:spcAft>
          </a:pPr>
          <a:r>
            <a:rPr lang="es-MX" sz="1200" b="1">
              <a:solidFill>
                <a:srgbClr val="000000"/>
              </a:solidFill>
              <a:effectLst/>
              <a:latin typeface="+mj-lt"/>
              <a:ea typeface="Times New Roman"/>
              <a:cs typeface="Times New Roman"/>
            </a:rPr>
            <a:t>ELABORÓ</a:t>
          </a:r>
          <a:endParaRPr lang="es-MX" sz="1200">
            <a:effectLst/>
            <a:latin typeface="+mj-lt"/>
            <a:ea typeface="Times New Roman"/>
          </a:endParaRPr>
        </a:p>
        <a:p>
          <a:pPr algn="ctr">
            <a:lnSpc>
              <a:spcPct val="115000"/>
            </a:lnSpc>
            <a:spcAft>
              <a:spcPts val="0"/>
            </a:spcAft>
          </a:pPr>
          <a:r>
            <a:rPr lang="es-MX" sz="1200" b="1">
              <a:solidFill>
                <a:srgbClr val="000000"/>
              </a:solidFill>
              <a:effectLst/>
              <a:latin typeface="+mj-lt"/>
              <a:ea typeface="Times New Roman"/>
              <a:cs typeface="Times New Roman"/>
            </a:rPr>
            <a:t> </a:t>
          </a:r>
          <a:endParaRPr lang="es-MX" sz="1200">
            <a:effectLst/>
            <a:latin typeface="+mj-lt"/>
            <a:ea typeface="Times New Roman"/>
          </a:endParaRPr>
        </a:p>
        <a:p>
          <a:pPr algn="ctr">
            <a:lnSpc>
              <a:spcPct val="115000"/>
            </a:lnSpc>
            <a:spcAft>
              <a:spcPts val="0"/>
            </a:spcAft>
          </a:pPr>
          <a:r>
            <a:rPr lang="es-MX" sz="1200" b="1">
              <a:solidFill>
                <a:srgbClr val="000000"/>
              </a:solidFill>
              <a:effectLst/>
              <a:latin typeface="+mj-lt"/>
              <a:ea typeface="Times New Roman"/>
              <a:cs typeface="Times New Roman"/>
            </a:rPr>
            <a:t> </a:t>
          </a:r>
          <a:endParaRPr lang="es-MX" sz="1200">
            <a:effectLst/>
            <a:latin typeface="+mj-lt"/>
            <a:ea typeface="Times New Roman"/>
          </a:endParaRPr>
        </a:p>
        <a:p>
          <a:pPr algn="ctr">
            <a:lnSpc>
              <a:spcPct val="115000"/>
            </a:lnSpc>
            <a:spcAft>
              <a:spcPts val="0"/>
            </a:spcAft>
          </a:pPr>
          <a:r>
            <a:rPr lang="es-MX" sz="1200" b="1">
              <a:solidFill>
                <a:srgbClr val="000000"/>
              </a:solidFill>
              <a:effectLst/>
              <a:latin typeface="+mj-lt"/>
              <a:ea typeface="Times New Roman"/>
              <a:cs typeface="Times New Roman"/>
            </a:rPr>
            <a:t> </a:t>
          </a:r>
          <a:endParaRPr lang="es-MX" sz="1200">
            <a:effectLst/>
            <a:latin typeface="+mj-lt"/>
            <a:ea typeface="Times New Roman"/>
          </a:endParaRPr>
        </a:p>
        <a:p>
          <a:pPr algn="ctr">
            <a:lnSpc>
              <a:spcPct val="115000"/>
            </a:lnSpc>
            <a:spcAft>
              <a:spcPts val="0"/>
            </a:spcAft>
          </a:pPr>
          <a:r>
            <a:rPr lang="es-MX" sz="1200" b="1">
              <a:solidFill>
                <a:srgbClr val="000000"/>
              </a:solidFill>
              <a:effectLst/>
              <a:latin typeface="+mj-lt"/>
              <a:ea typeface="Calibri"/>
              <a:cs typeface="Times New Roman"/>
            </a:rPr>
            <a:t>L.C. ISMARI DANET HERNANDEZ</a:t>
          </a:r>
          <a:r>
            <a:rPr lang="es-MX" sz="1200" b="1" baseline="0">
              <a:solidFill>
                <a:srgbClr val="000000"/>
              </a:solidFill>
              <a:effectLst/>
              <a:latin typeface="+mj-lt"/>
              <a:ea typeface="Calibri"/>
              <a:cs typeface="Times New Roman"/>
            </a:rPr>
            <a:t> ANGELES</a:t>
          </a:r>
          <a:endParaRPr lang="es-MX" sz="1200">
            <a:effectLst/>
            <a:latin typeface="+mj-lt"/>
            <a:ea typeface="Times New Roman"/>
          </a:endParaRPr>
        </a:p>
        <a:p>
          <a:pPr algn="ctr">
            <a:lnSpc>
              <a:spcPct val="115000"/>
            </a:lnSpc>
            <a:spcAft>
              <a:spcPts val="0"/>
            </a:spcAft>
          </a:pPr>
          <a:r>
            <a:rPr lang="es-MX" sz="1200" b="1">
              <a:solidFill>
                <a:srgbClr val="000000"/>
              </a:solidFill>
              <a:effectLst/>
              <a:latin typeface="+mj-lt"/>
              <a:ea typeface="Calibri"/>
              <a:cs typeface="Times New Roman"/>
            </a:rPr>
            <a:t>TESORERA MUNICIPAL</a:t>
          </a:r>
          <a:endParaRPr lang="es-MX" sz="1200">
            <a:effectLst/>
            <a:latin typeface="+mj-lt"/>
            <a:ea typeface="Times New Roman"/>
          </a:endParaRPr>
        </a:p>
      </xdr:txBody>
    </xdr:sp>
    <xdr:clientData/>
  </xdr:twoCellAnchor>
  <xdr:twoCellAnchor>
    <xdr:from>
      <xdr:col>4</xdr:col>
      <xdr:colOff>361951</xdr:colOff>
      <xdr:row>337</xdr:row>
      <xdr:rowOff>190500</xdr:rowOff>
    </xdr:from>
    <xdr:to>
      <xdr:col>7</xdr:col>
      <xdr:colOff>253683</xdr:colOff>
      <xdr:row>346</xdr:row>
      <xdr:rowOff>164305</xdr:rowOff>
    </xdr:to>
    <xdr:sp macro="" textlink="">
      <xdr:nvSpPr>
        <xdr:cNvPr id="7" name="8 Cuadro de texto">
          <a:extLst>
            <a:ext uri="{FF2B5EF4-FFF2-40B4-BE49-F238E27FC236}">
              <a16:creationId xmlns:a16="http://schemas.microsoft.com/office/drawing/2014/main" id="{DEEE0E9E-C270-4532-A7D6-7F7E48BAC5D4}"/>
            </a:ext>
          </a:extLst>
        </xdr:cNvPr>
        <xdr:cNvSpPr txBox="1"/>
      </xdr:nvSpPr>
      <xdr:spPr>
        <a:xfrm>
          <a:off x="4324351" y="77952600"/>
          <a:ext cx="3358832" cy="1859755"/>
        </a:xfrm>
        <a:prstGeom prst="rect">
          <a:avLst/>
        </a:prstGeom>
        <a:noFill/>
        <a:ln w="6350">
          <a:noFill/>
        </a:ln>
        <a:effectLst/>
      </xdr:spPr>
      <xdr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ctr">
            <a:spcAft>
              <a:spcPts val="0"/>
            </a:spcAft>
          </a:pPr>
          <a:r>
            <a:rPr lang="es-MX" sz="1200" b="1">
              <a:solidFill>
                <a:srgbClr val="000000"/>
              </a:solidFill>
              <a:effectLst/>
              <a:latin typeface="+mj-lt"/>
              <a:ea typeface="Times New Roman"/>
              <a:cs typeface="Times New Roman"/>
            </a:rPr>
            <a:t>REVISÓ</a:t>
          </a:r>
          <a:endParaRPr lang="es-MX" sz="1200">
            <a:effectLst/>
            <a:latin typeface="+mj-lt"/>
            <a:ea typeface="Times New Roman"/>
          </a:endParaRPr>
        </a:p>
        <a:p>
          <a:pPr algn="ctr">
            <a:lnSpc>
              <a:spcPct val="115000"/>
            </a:lnSpc>
            <a:spcAft>
              <a:spcPts val="0"/>
            </a:spcAft>
          </a:pPr>
          <a:r>
            <a:rPr lang="es-MX" sz="1200" b="1">
              <a:solidFill>
                <a:srgbClr val="000000"/>
              </a:solidFill>
              <a:effectLst/>
              <a:latin typeface="+mj-lt"/>
              <a:ea typeface="Times New Roman"/>
              <a:cs typeface="Times New Roman"/>
            </a:rPr>
            <a:t> </a:t>
          </a:r>
          <a:endParaRPr lang="es-MX" sz="1200">
            <a:effectLst/>
            <a:latin typeface="+mj-lt"/>
            <a:ea typeface="Times New Roman"/>
          </a:endParaRPr>
        </a:p>
        <a:p>
          <a:pPr algn="ctr">
            <a:lnSpc>
              <a:spcPct val="115000"/>
            </a:lnSpc>
            <a:spcAft>
              <a:spcPts val="0"/>
            </a:spcAft>
          </a:pPr>
          <a:r>
            <a:rPr lang="es-MX" sz="1200" b="1">
              <a:solidFill>
                <a:srgbClr val="000000"/>
              </a:solidFill>
              <a:effectLst/>
              <a:latin typeface="+mj-lt"/>
              <a:ea typeface="Calibri"/>
              <a:cs typeface="Times New Roman"/>
            </a:rPr>
            <a:t> </a:t>
          </a:r>
          <a:endParaRPr lang="es-MX" sz="1200">
            <a:effectLst/>
            <a:latin typeface="+mj-lt"/>
            <a:ea typeface="Times New Roman"/>
          </a:endParaRPr>
        </a:p>
        <a:p>
          <a:pPr algn="ctr">
            <a:lnSpc>
              <a:spcPct val="115000"/>
            </a:lnSpc>
            <a:spcAft>
              <a:spcPts val="0"/>
            </a:spcAft>
          </a:pPr>
          <a:r>
            <a:rPr lang="es-MX" sz="1200" b="1">
              <a:solidFill>
                <a:srgbClr val="000000"/>
              </a:solidFill>
              <a:effectLst/>
              <a:latin typeface="+mj-lt"/>
              <a:ea typeface="Calibri"/>
              <a:cs typeface="Times New Roman"/>
            </a:rPr>
            <a:t> </a:t>
          </a:r>
          <a:endParaRPr lang="es-MX" sz="1200">
            <a:effectLst/>
            <a:latin typeface="+mj-lt"/>
            <a:ea typeface="Times New Roman"/>
          </a:endParaRPr>
        </a:p>
        <a:p>
          <a:pPr algn="ctr">
            <a:lnSpc>
              <a:spcPct val="115000"/>
            </a:lnSpc>
            <a:spcAft>
              <a:spcPts val="0"/>
            </a:spcAft>
          </a:pPr>
          <a:r>
            <a:rPr lang="es-MX" sz="1200" b="1">
              <a:solidFill>
                <a:srgbClr val="000000"/>
              </a:solidFill>
              <a:effectLst/>
              <a:latin typeface="+mj-lt"/>
              <a:ea typeface="Calibri"/>
              <a:cs typeface="Times New Roman"/>
            </a:rPr>
            <a:t>C. SURABI ELIZABETH TONGRI CRUZ</a:t>
          </a:r>
        </a:p>
        <a:p>
          <a:pPr algn="ctr">
            <a:lnSpc>
              <a:spcPct val="115000"/>
            </a:lnSpc>
            <a:spcAft>
              <a:spcPts val="0"/>
            </a:spcAft>
          </a:pPr>
          <a:r>
            <a:rPr lang="es-MX" sz="1200" b="1">
              <a:solidFill>
                <a:srgbClr val="000000"/>
              </a:solidFill>
              <a:effectLst/>
              <a:latin typeface="+mj-lt"/>
              <a:ea typeface="Times New Roman"/>
              <a:cs typeface="Times New Roman"/>
            </a:rPr>
            <a:t>SINDICO PROCURADOR</a:t>
          </a:r>
          <a:endParaRPr lang="es-MX" sz="1200">
            <a:effectLst/>
            <a:latin typeface="+mj-lt"/>
            <a:ea typeface="Times New Roman"/>
          </a:endParaRPr>
        </a:p>
      </xdr:txBody>
    </xdr:sp>
    <xdr:clientData/>
  </xdr:twoCellAnchor>
  <xdr:twoCellAnchor>
    <xdr:from>
      <xdr:col>7</xdr:col>
      <xdr:colOff>702469</xdr:colOff>
      <xdr:row>338</xdr:row>
      <xdr:rowOff>0</xdr:rowOff>
    </xdr:from>
    <xdr:to>
      <xdr:col>12</xdr:col>
      <xdr:colOff>278606</xdr:colOff>
      <xdr:row>346</xdr:row>
      <xdr:rowOff>166687</xdr:rowOff>
    </xdr:to>
    <xdr:sp macro="" textlink="">
      <xdr:nvSpPr>
        <xdr:cNvPr id="8" name="8 Cuadro de texto">
          <a:extLst>
            <a:ext uri="{FF2B5EF4-FFF2-40B4-BE49-F238E27FC236}">
              <a16:creationId xmlns:a16="http://schemas.microsoft.com/office/drawing/2014/main" id="{C1F79BD0-E2FA-4D08-86E6-57E51CBB292D}"/>
            </a:ext>
          </a:extLst>
        </xdr:cNvPr>
        <xdr:cNvSpPr txBox="1"/>
      </xdr:nvSpPr>
      <xdr:spPr>
        <a:xfrm>
          <a:off x="7417594" y="74318813"/>
          <a:ext cx="3314700" cy="1785937"/>
        </a:xfrm>
        <a:prstGeom prst="rect">
          <a:avLst/>
        </a:prstGeom>
        <a:noFill/>
        <a:ln w="6350">
          <a:noFill/>
        </a:ln>
        <a:effectLst/>
      </xdr:spPr>
      <xdr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ctr">
            <a:lnSpc>
              <a:spcPct val="115000"/>
            </a:lnSpc>
            <a:spcAft>
              <a:spcPts val="0"/>
            </a:spcAft>
          </a:pPr>
          <a:r>
            <a:rPr lang="es-MX" sz="1200" b="1">
              <a:solidFill>
                <a:srgbClr val="000000"/>
              </a:solidFill>
              <a:effectLst/>
              <a:latin typeface="+mj-lt"/>
              <a:ea typeface="Times New Roman"/>
              <a:cs typeface="Times New Roman"/>
            </a:rPr>
            <a:t>AUTORIZÓ</a:t>
          </a:r>
          <a:endParaRPr lang="es-MX" sz="1200">
            <a:effectLst/>
            <a:latin typeface="+mj-lt"/>
            <a:ea typeface="Times New Roman"/>
          </a:endParaRPr>
        </a:p>
        <a:p>
          <a:pPr algn="ctr">
            <a:lnSpc>
              <a:spcPct val="115000"/>
            </a:lnSpc>
            <a:spcAft>
              <a:spcPts val="0"/>
            </a:spcAft>
          </a:pPr>
          <a:r>
            <a:rPr lang="es-MX" sz="1200" b="1">
              <a:solidFill>
                <a:srgbClr val="000000"/>
              </a:solidFill>
              <a:effectLst/>
              <a:latin typeface="+mj-lt"/>
              <a:ea typeface="Times New Roman"/>
              <a:cs typeface="Times New Roman"/>
            </a:rPr>
            <a:t> </a:t>
          </a:r>
          <a:endParaRPr lang="es-MX" sz="1200">
            <a:effectLst/>
            <a:latin typeface="+mj-lt"/>
            <a:ea typeface="Times New Roman"/>
          </a:endParaRPr>
        </a:p>
        <a:p>
          <a:pPr algn="ctr">
            <a:lnSpc>
              <a:spcPct val="115000"/>
            </a:lnSpc>
            <a:spcAft>
              <a:spcPts val="0"/>
            </a:spcAft>
          </a:pPr>
          <a:r>
            <a:rPr lang="es-MX" sz="1200" b="1">
              <a:solidFill>
                <a:srgbClr val="000000"/>
              </a:solidFill>
              <a:effectLst/>
              <a:latin typeface="+mj-lt"/>
              <a:ea typeface="Calibri"/>
              <a:cs typeface="Times New Roman"/>
            </a:rPr>
            <a:t> </a:t>
          </a:r>
          <a:endParaRPr lang="es-MX" sz="1200">
            <a:effectLst/>
            <a:latin typeface="+mj-lt"/>
            <a:ea typeface="Times New Roman"/>
          </a:endParaRPr>
        </a:p>
        <a:p>
          <a:pPr algn="ctr">
            <a:lnSpc>
              <a:spcPct val="115000"/>
            </a:lnSpc>
            <a:spcAft>
              <a:spcPts val="0"/>
            </a:spcAft>
          </a:pPr>
          <a:r>
            <a:rPr lang="es-MX" sz="1200" b="1">
              <a:solidFill>
                <a:srgbClr val="000000"/>
              </a:solidFill>
              <a:effectLst/>
              <a:latin typeface="+mj-lt"/>
              <a:ea typeface="Calibri"/>
              <a:cs typeface="Times New Roman"/>
            </a:rPr>
            <a:t> </a:t>
          </a:r>
          <a:endParaRPr lang="es-MX" sz="1200">
            <a:effectLst/>
            <a:latin typeface="+mj-lt"/>
            <a:ea typeface="Times New Roman"/>
          </a:endParaRPr>
        </a:p>
        <a:p>
          <a:pPr algn="ctr">
            <a:lnSpc>
              <a:spcPct val="115000"/>
            </a:lnSpc>
            <a:spcAft>
              <a:spcPts val="0"/>
            </a:spcAft>
          </a:pPr>
          <a:r>
            <a:rPr lang="es-MX" sz="1200" b="1">
              <a:solidFill>
                <a:srgbClr val="000000"/>
              </a:solidFill>
              <a:effectLst/>
              <a:latin typeface="+mj-lt"/>
              <a:ea typeface="Calibri"/>
              <a:cs typeface="Times New Roman"/>
            </a:rPr>
            <a:t>DR. NORBERTO MARTINEZ CRUZ</a:t>
          </a:r>
          <a:endParaRPr lang="es-MX" sz="1200">
            <a:effectLst/>
            <a:latin typeface="+mj-lt"/>
            <a:ea typeface="Times New Roman"/>
          </a:endParaRPr>
        </a:p>
        <a:p>
          <a:pPr algn="ctr">
            <a:lnSpc>
              <a:spcPct val="115000"/>
            </a:lnSpc>
            <a:spcAft>
              <a:spcPts val="0"/>
            </a:spcAft>
          </a:pPr>
          <a:r>
            <a:rPr lang="es-MX" sz="1200" b="1">
              <a:solidFill>
                <a:srgbClr val="000000"/>
              </a:solidFill>
              <a:effectLst/>
              <a:latin typeface="+mj-lt"/>
              <a:ea typeface="Calibri"/>
              <a:cs typeface="Times New Roman"/>
            </a:rPr>
            <a:t>PRESIDENTE MUNICIPAL</a:t>
          </a:r>
          <a:endParaRPr lang="es-MX" sz="1200">
            <a:effectLst/>
            <a:latin typeface="+mj-lt"/>
            <a:ea typeface="Times New Roman"/>
          </a:endParaRPr>
        </a:p>
      </xdr:txBody>
    </xdr:sp>
    <xdr:clientData/>
  </xdr:twoCellAnchor>
  <xdr:twoCellAnchor editAs="oneCell">
    <xdr:from>
      <xdr:col>1</xdr:col>
      <xdr:colOff>148166</xdr:colOff>
      <xdr:row>0</xdr:row>
      <xdr:rowOff>148167</xdr:rowOff>
    </xdr:from>
    <xdr:to>
      <xdr:col>3</xdr:col>
      <xdr:colOff>30985</xdr:colOff>
      <xdr:row>8</xdr:row>
      <xdr:rowOff>8682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rightnessContrast bright="20000" contrast="-4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5083" y="148167"/>
          <a:ext cx="2105319" cy="154326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518"/>
  <sheetViews>
    <sheetView tabSelected="1" view="pageBreakPreview" topLeftCell="A289" zoomScale="70" zoomScaleNormal="100" zoomScaleSheetLayoutView="70" workbookViewId="0">
      <selection activeCell="J322" sqref="J322"/>
    </sheetView>
  </sheetViews>
  <sheetFormatPr baseColWidth="10" defaultRowHeight="15.75" x14ac:dyDescent="0.25"/>
  <cols>
    <col min="1" max="1" width="4.5703125" style="1" customWidth="1"/>
    <col min="2" max="2" width="14.85546875" style="1" customWidth="1"/>
    <col min="3" max="3" width="18.42578125" style="1" customWidth="1"/>
    <col min="4" max="4" width="21.28515625" style="1" customWidth="1"/>
    <col min="5" max="5" width="20.28515625" style="1" customWidth="1"/>
    <col min="6" max="6" width="31.7109375" style="1" customWidth="1"/>
    <col min="7" max="7" width="0" style="1" hidden="1" customWidth="1"/>
    <col min="8" max="8" width="24.7109375" style="1" customWidth="1"/>
    <col min="9" max="12" width="7.85546875" style="1" customWidth="1"/>
    <col min="13" max="13" width="4.7109375" style="1" customWidth="1"/>
    <col min="14" max="14" width="15.140625" style="1" bestFit="1" customWidth="1"/>
    <col min="15" max="15" width="14.140625" style="1" bestFit="1" customWidth="1"/>
    <col min="16" max="16384" width="11.42578125" style="1"/>
  </cols>
  <sheetData>
    <row r="1" spans="2:12" s="10" customFormat="1" ht="15" customHeight="1" x14ac:dyDescent="0.25">
      <c r="B1" s="73" t="s">
        <v>17</v>
      </c>
      <c r="C1" s="73"/>
      <c r="D1" s="73"/>
      <c r="E1" s="73"/>
      <c r="F1" s="73"/>
      <c r="G1" s="73"/>
      <c r="H1" s="73"/>
      <c r="I1" s="73"/>
      <c r="J1" s="73"/>
      <c r="K1" s="73"/>
      <c r="L1" s="73"/>
    </row>
    <row r="2" spans="2:12" s="10" customFormat="1" ht="22.5" customHeight="1" x14ac:dyDescent="0.25"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</row>
    <row r="3" spans="2:12" s="10" customFormat="1" x14ac:dyDescent="0.25"/>
    <row r="4" spans="2:12" s="10" customFormat="1" x14ac:dyDescent="0.25">
      <c r="B4" s="74" t="s">
        <v>0</v>
      </c>
      <c r="C4" s="74"/>
      <c r="D4" s="74"/>
      <c r="E4" s="74"/>
      <c r="F4" s="74"/>
      <c r="G4" s="74"/>
      <c r="H4" s="74"/>
      <c r="I4" s="74"/>
      <c r="J4" s="74"/>
      <c r="K4" s="74"/>
      <c r="L4" s="74"/>
    </row>
    <row r="5" spans="2:12" s="10" customFormat="1" x14ac:dyDescent="0.25">
      <c r="B5" s="75" t="s">
        <v>211</v>
      </c>
      <c r="C5" s="75"/>
      <c r="D5" s="75"/>
      <c r="E5" s="75"/>
      <c r="F5" s="75"/>
      <c r="G5" s="75"/>
      <c r="H5" s="75"/>
      <c r="I5" s="75"/>
      <c r="J5" s="75"/>
      <c r="K5" s="75"/>
      <c r="L5" s="75"/>
    </row>
    <row r="6" spans="2:12" s="10" customFormat="1" x14ac:dyDescent="0.25">
      <c r="B6" s="19"/>
      <c r="C6" s="19"/>
      <c r="D6" s="19"/>
      <c r="E6" s="19"/>
      <c r="F6" s="19"/>
      <c r="G6" s="19"/>
      <c r="H6" s="19"/>
      <c r="I6" s="19"/>
      <c r="J6" s="19"/>
      <c r="K6" s="19"/>
      <c r="L6" s="19"/>
    </row>
    <row r="7" spans="2:12" s="10" customFormat="1" x14ac:dyDescent="0.25">
      <c r="B7" s="75"/>
      <c r="C7" s="75"/>
      <c r="D7" s="75"/>
      <c r="E7" s="75"/>
      <c r="F7" s="75"/>
      <c r="G7" s="75"/>
      <c r="H7" s="75"/>
      <c r="I7" s="75"/>
      <c r="J7" s="75"/>
      <c r="K7" s="75"/>
      <c r="L7" s="75"/>
    </row>
    <row r="8" spans="2:12" s="10" customFormat="1" x14ac:dyDescent="0.25"/>
    <row r="9" spans="2:12" s="10" customFormat="1" ht="30" customHeight="1" x14ac:dyDescent="0.25">
      <c r="B9" s="76" t="s">
        <v>206</v>
      </c>
      <c r="C9" s="76"/>
      <c r="D9" s="76"/>
      <c r="E9" s="76"/>
      <c r="F9" s="76"/>
      <c r="G9" s="76"/>
      <c r="H9" s="76"/>
      <c r="I9" s="76"/>
      <c r="J9" s="76"/>
      <c r="K9" s="76"/>
      <c r="L9" s="76"/>
    </row>
    <row r="10" spans="2:12" s="10" customFormat="1" x14ac:dyDescent="0.25">
      <c r="B10" s="20" t="s">
        <v>104</v>
      </c>
    </row>
    <row r="11" spans="2:12" s="10" customFormat="1" x14ac:dyDescent="0.25">
      <c r="B11" s="20"/>
    </row>
    <row r="12" spans="2:12" s="10" customFormat="1" ht="60" customHeight="1" x14ac:dyDescent="0.25">
      <c r="B12" s="77" t="s">
        <v>103</v>
      </c>
      <c r="C12" s="77"/>
      <c r="D12" s="77"/>
      <c r="E12" s="77"/>
      <c r="F12" s="77"/>
      <c r="G12" s="77"/>
      <c r="H12" s="77"/>
      <c r="I12" s="77"/>
      <c r="J12" s="77"/>
      <c r="K12" s="77"/>
      <c r="L12" s="77"/>
    </row>
    <row r="13" spans="2:12" s="10" customFormat="1" ht="22.5" customHeight="1" x14ac:dyDescent="0.25">
      <c r="B13" s="21"/>
      <c r="C13" s="21"/>
      <c r="D13" s="21"/>
      <c r="E13" s="21"/>
      <c r="F13" s="21"/>
      <c r="G13" s="21"/>
      <c r="H13" s="21"/>
      <c r="I13" s="21"/>
      <c r="J13" s="21"/>
      <c r="K13" s="21"/>
      <c r="L13" s="21"/>
    </row>
    <row r="14" spans="2:12" s="10" customFormat="1" ht="18" customHeight="1" x14ac:dyDescent="0.25">
      <c r="B14" s="20" t="s">
        <v>105</v>
      </c>
    </row>
    <row r="15" spans="2:12" s="10" customFormat="1" ht="18" customHeight="1" x14ac:dyDescent="0.25">
      <c r="B15" s="20"/>
    </row>
    <row r="16" spans="2:12" s="10" customFormat="1" ht="46.15" customHeight="1" x14ac:dyDescent="0.25">
      <c r="B16" s="81" t="s">
        <v>106</v>
      </c>
      <c r="C16" s="81"/>
      <c r="D16" s="81"/>
      <c r="E16" s="81"/>
      <c r="F16" s="81"/>
      <c r="G16" s="81"/>
      <c r="H16" s="81"/>
      <c r="I16" s="81"/>
      <c r="J16" s="81"/>
      <c r="K16" s="81"/>
      <c r="L16" s="81"/>
    </row>
    <row r="17" spans="2:12" s="10" customFormat="1" ht="20.25" customHeight="1" x14ac:dyDescent="0.25">
      <c r="B17" s="22"/>
      <c r="C17" s="22"/>
      <c r="D17" s="22"/>
      <c r="E17" s="22"/>
      <c r="F17" s="22"/>
      <c r="G17" s="22"/>
      <c r="H17" s="22"/>
      <c r="I17" s="22"/>
      <c r="J17" s="22"/>
      <c r="K17" s="22"/>
      <c r="L17" s="22"/>
    </row>
    <row r="18" spans="2:12" s="10" customFormat="1" ht="30.75" customHeight="1" x14ac:dyDescent="0.25">
      <c r="B18" s="20" t="s">
        <v>107</v>
      </c>
    </row>
    <row r="19" spans="2:12" s="10" customFormat="1" ht="30.75" customHeight="1" x14ac:dyDescent="0.25">
      <c r="B19" s="20" t="s">
        <v>108</v>
      </c>
    </row>
    <row r="20" spans="2:12" s="10" customFormat="1" ht="30.75" customHeight="1" x14ac:dyDescent="0.25">
      <c r="B20" s="77" t="s">
        <v>109</v>
      </c>
      <c r="C20" s="77"/>
      <c r="D20" s="77"/>
      <c r="E20" s="77"/>
      <c r="F20" s="77"/>
      <c r="G20" s="77"/>
      <c r="H20" s="77"/>
    </row>
    <row r="21" spans="2:12" s="10" customFormat="1" ht="30.75" customHeight="1" x14ac:dyDescent="0.25">
      <c r="B21" s="77" t="s">
        <v>110</v>
      </c>
      <c r="C21" s="77"/>
      <c r="D21" s="77"/>
      <c r="E21" s="77"/>
      <c r="F21" s="77"/>
      <c r="G21" s="77"/>
      <c r="H21" s="77"/>
    </row>
    <row r="22" spans="2:12" s="10" customFormat="1" ht="30.75" customHeight="1" x14ac:dyDescent="0.25">
      <c r="B22" s="82" t="s">
        <v>111</v>
      </c>
      <c r="C22" s="82"/>
      <c r="D22" s="82"/>
      <c r="E22" s="82"/>
      <c r="F22" s="82"/>
      <c r="G22" s="82"/>
      <c r="H22" s="82"/>
    </row>
    <row r="23" spans="2:12" s="10" customFormat="1" ht="30.75" customHeight="1" x14ac:dyDescent="0.25">
      <c r="B23" s="82" t="s">
        <v>112</v>
      </c>
      <c r="C23" s="82"/>
      <c r="D23" s="82"/>
      <c r="E23" s="82"/>
      <c r="F23" s="82"/>
      <c r="G23" s="82"/>
      <c r="H23" s="82"/>
    </row>
    <row r="24" spans="2:12" s="10" customFormat="1" ht="30.75" customHeight="1" x14ac:dyDescent="0.25">
      <c r="B24" s="82" t="s">
        <v>210</v>
      </c>
      <c r="C24" s="82"/>
      <c r="D24" s="82"/>
      <c r="E24" s="82"/>
      <c r="F24" s="82"/>
      <c r="G24" s="82"/>
      <c r="H24" s="82"/>
    </row>
    <row r="25" spans="2:12" s="10" customFormat="1" ht="30.75" customHeight="1" x14ac:dyDescent="0.25">
      <c r="B25" s="23" t="s">
        <v>113</v>
      </c>
    </row>
    <row r="26" spans="2:12" s="10" customFormat="1" ht="30.75" customHeight="1" x14ac:dyDescent="0.25">
      <c r="B26" s="113" t="s">
        <v>114</v>
      </c>
      <c r="C26" s="113"/>
      <c r="D26" s="113"/>
      <c r="E26" s="113"/>
      <c r="F26" s="113"/>
      <c r="G26" s="113"/>
      <c r="H26" s="113"/>
    </row>
    <row r="27" spans="2:12" s="10" customFormat="1" ht="30.75" customHeight="1" x14ac:dyDescent="0.25">
      <c r="B27" s="113" t="s">
        <v>115</v>
      </c>
      <c r="C27" s="113"/>
      <c r="D27" s="113"/>
      <c r="E27" s="113"/>
      <c r="F27" s="113"/>
      <c r="G27" s="113"/>
      <c r="H27" s="113"/>
    </row>
    <row r="28" spans="2:12" s="10" customFormat="1" ht="37.15" customHeight="1" x14ac:dyDescent="0.25">
      <c r="B28" s="81" t="s">
        <v>116</v>
      </c>
      <c r="C28" s="81"/>
      <c r="D28" s="81"/>
      <c r="E28" s="81"/>
      <c r="F28" s="81"/>
      <c r="G28" s="81"/>
      <c r="H28" s="81"/>
      <c r="I28" s="81"/>
      <c r="J28" s="81"/>
      <c r="K28" s="81"/>
      <c r="L28" s="81"/>
    </row>
    <row r="29" spans="2:12" s="10" customFormat="1" ht="42" customHeight="1" x14ac:dyDescent="0.25">
      <c r="B29" s="24" t="s">
        <v>13</v>
      </c>
      <c r="C29" s="81" t="s">
        <v>117</v>
      </c>
      <c r="D29" s="81"/>
      <c r="E29" s="81"/>
      <c r="F29" s="81"/>
      <c r="G29" s="81"/>
      <c r="H29" s="81"/>
      <c r="I29" s="81"/>
      <c r="J29" s="81"/>
      <c r="K29" s="81"/>
      <c r="L29" s="81"/>
    </row>
    <row r="30" spans="2:12" s="10" customFormat="1" ht="24" customHeight="1" x14ac:dyDescent="0.25">
      <c r="B30" s="24"/>
      <c r="C30" s="25"/>
      <c r="D30" s="25"/>
      <c r="E30" s="25"/>
      <c r="F30" s="25"/>
      <c r="G30" s="25"/>
      <c r="H30" s="25"/>
    </row>
    <row r="31" spans="2:12" s="10" customFormat="1" ht="18" customHeight="1" x14ac:dyDescent="0.25">
      <c r="B31" s="20" t="s">
        <v>118</v>
      </c>
    </row>
    <row r="32" spans="2:12" s="10" customFormat="1" ht="18" customHeight="1" x14ac:dyDescent="0.25">
      <c r="B32" s="20"/>
    </row>
    <row r="33" spans="2:12" s="10" customFormat="1" ht="28.5" customHeight="1" x14ac:dyDescent="0.25">
      <c r="B33" s="82" t="s">
        <v>119</v>
      </c>
      <c r="C33" s="82"/>
      <c r="D33" s="82"/>
      <c r="E33" s="82"/>
      <c r="F33" s="82"/>
      <c r="G33" s="82"/>
      <c r="H33" s="82"/>
    </row>
    <row r="34" spans="2:12" s="10" customFormat="1" ht="33.75" customHeight="1" x14ac:dyDescent="0.25">
      <c r="B34" s="77" t="s">
        <v>120</v>
      </c>
      <c r="C34" s="77"/>
      <c r="D34" s="77"/>
      <c r="E34" s="77"/>
      <c r="F34" s="77"/>
      <c r="G34" s="77"/>
      <c r="H34" s="77"/>
      <c r="I34" s="77"/>
    </row>
    <row r="35" spans="2:12" s="10" customFormat="1" ht="42.6" customHeight="1" x14ac:dyDescent="0.25">
      <c r="B35" s="77" t="s">
        <v>121</v>
      </c>
      <c r="C35" s="77"/>
      <c r="D35" s="77"/>
      <c r="E35" s="77"/>
      <c r="F35" s="77"/>
      <c r="G35" s="77"/>
      <c r="H35" s="77"/>
      <c r="I35" s="77"/>
      <c r="J35" s="77"/>
      <c r="K35" s="77"/>
      <c r="L35" s="77"/>
    </row>
    <row r="36" spans="2:12" s="10" customFormat="1" ht="32.450000000000003" customHeight="1" x14ac:dyDescent="0.25">
      <c r="B36" s="77" t="s">
        <v>122</v>
      </c>
      <c r="C36" s="77"/>
      <c r="D36" s="77"/>
      <c r="E36" s="77"/>
      <c r="F36" s="77"/>
      <c r="G36" s="77"/>
      <c r="H36" s="77"/>
      <c r="I36" s="77"/>
      <c r="J36" s="77"/>
      <c r="K36" s="77"/>
      <c r="L36" s="77"/>
    </row>
    <row r="37" spans="2:12" s="10" customFormat="1" ht="41.25" customHeight="1" x14ac:dyDescent="0.25">
      <c r="B37" s="77" t="s">
        <v>123</v>
      </c>
      <c r="C37" s="77"/>
      <c r="D37" s="77"/>
      <c r="E37" s="77"/>
      <c r="F37" s="77"/>
      <c r="G37" s="77"/>
      <c r="H37" s="77"/>
      <c r="I37" s="77"/>
      <c r="J37" s="77"/>
      <c r="K37" s="77"/>
      <c r="L37" s="77"/>
    </row>
    <row r="38" spans="2:12" s="10" customFormat="1" ht="18" customHeight="1" x14ac:dyDescent="0.25">
      <c r="B38" s="82" t="s">
        <v>124</v>
      </c>
      <c r="C38" s="82"/>
      <c r="D38" s="82"/>
      <c r="E38" s="82"/>
      <c r="F38" s="82"/>
      <c r="G38" s="82"/>
      <c r="H38" s="82"/>
    </row>
    <row r="39" spans="2:12" s="10" customFormat="1" ht="18" customHeight="1" x14ac:dyDescent="0.25">
      <c r="B39" s="23" t="s">
        <v>125</v>
      </c>
    </row>
    <row r="40" spans="2:12" s="10" customFormat="1" ht="18" customHeight="1" x14ac:dyDescent="0.25">
      <c r="B40" s="23"/>
    </row>
    <row r="41" spans="2:12" s="10" customFormat="1" ht="18" customHeight="1" x14ac:dyDescent="0.25">
      <c r="B41" s="77" t="s">
        <v>126</v>
      </c>
      <c r="C41" s="82"/>
      <c r="D41" s="82"/>
      <c r="E41" s="82"/>
      <c r="F41" s="82"/>
      <c r="G41" s="82"/>
      <c r="H41" s="82"/>
    </row>
    <row r="42" spans="2:12" s="10" customFormat="1" ht="18" customHeight="1" x14ac:dyDescent="0.25">
      <c r="B42" s="26" t="s">
        <v>127</v>
      </c>
      <c r="C42" s="10" t="s">
        <v>138</v>
      </c>
      <c r="E42" s="23"/>
      <c r="F42" s="23"/>
      <c r="G42" s="23"/>
      <c r="H42" s="23"/>
    </row>
    <row r="43" spans="2:12" s="10" customFormat="1" ht="18" customHeight="1" x14ac:dyDescent="0.25">
      <c r="B43" s="26" t="s">
        <v>128</v>
      </c>
      <c r="C43" s="10" t="s">
        <v>139</v>
      </c>
      <c r="E43" s="23"/>
      <c r="F43" s="23"/>
      <c r="G43" s="23"/>
      <c r="H43" s="23"/>
    </row>
    <row r="44" spans="2:12" s="10" customFormat="1" ht="18" customHeight="1" x14ac:dyDescent="0.25">
      <c r="B44" s="26" t="s">
        <v>129</v>
      </c>
      <c r="C44" s="10" t="s">
        <v>140</v>
      </c>
      <c r="D44" s="26"/>
      <c r="E44" s="26"/>
      <c r="F44" s="26"/>
      <c r="G44" s="26"/>
      <c r="H44" s="26"/>
    </row>
    <row r="45" spans="2:12" s="10" customFormat="1" ht="18" customHeight="1" x14ac:dyDescent="0.25">
      <c r="B45" s="27" t="s">
        <v>130</v>
      </c>
      <c r="C45" s="10" t="s">
        <v>141</v>
      </c>
      <c r="D45" s="26"/>
      <c r="E45" s="26"/>
      <c r="F45" s="26"/>
      <c r="G45" s="26"/>
      <c r="H45" s="26"/>
    </row>
    <row r="46" spans="2:12" s="10" customFormat="1" ht="18" customHeight="1" x14ac:dyDescent="0.25">
      <c r="B46" s="27" t="s">
        <v>131</v>
      </c>
      <c r="C46" s="10" t="s">
        <v>142</v>
      </c>
      <c r="D46" s="26"/>
      <c r="E46" s="26"/>
      <c r="F46" s="26"/>
      <c r="G46" s="26"/>
      <c r="H46" s="26"/>
    </row>
    <row r="47" spans="2:12" s="10" customFormat="1" ht="18" customHeight="1" x14ac:dyDescent="0.25">
      <c r="B47" s="27" t="s">
        <v>132</v>
      </c>
      <c r="C47" s="10" t="s">
        <v>143</v>
      </c>
      <c r="D47" s="26"/>
      <c r="E47" s="26"/>
      <c r="F47" s="26"/>
      <c r="G47" s="26"/>
      <c r="H47" s="26"/>
    </row>
    <row r="48" spans="2:12" s="10" customFormat="1" ht="18" customHeight="1" x14ac:dyDescent="0.25">
      <c r="B48" s="27" t="s">
        <v>133</v>
      </c>
      <c r="C48" s="10" t="s">
        <v>144</v>
      </c>
      <c r="D48" s="26"/>
      <c r="E48" s="26"/>
      <c r="F48" s="26"/>
      <c r="G48" s="26"/>
      <c r="H48" s="26"/>
    </row>
    <row r="49" spans="2:12" s="10" customFormat="1" ht="18" customHeight="1" x14ac:dyDescent="0.25">
      <c r="B49" s="27" t="s">
        <v>134</v>
      </c>
      <c r="C49" s="10" t="s">
        <v>145</v>
      </c>
      <c r="D49" s="26"/>
      <c r="E49" s="26"/>
      <c r="F49" s="26"/>
      <c r="G49" s="26"/>
      <c r="H49" s="26"/>
    </row>
    <row r="50" spans="2:12" s="10" customFormat="1" ht="18" customHeight="1" x14ac:dyDescent="0.25">
      <c r="B50" s="27" t="s">
        <v>135</v>
      </c>
      <c r="C50" s="10" t="s">
        <v>146</v>
      </c>
      <c r="D50" s="26"/>
      <c r="E50" s="26"/>
      <c r="F50" s="26"/>
      <c r="G50" s="26"/>
      <c r="H50" s="26"/>
    </row>
    <row r="51" spans="2:12" s="10" customFormat="1" ht="18" customHeight="1" x14ac:dyDescent="0.25">
      <c r="B51" s="27" t="s">
        <v>136</v>
      </c>
      <c r="C51" s="10" t="s">
        <v>148</v>
      </c>
      <c r="D51" s="26"/>
      <c r="E51" s="26"/>
      <c r="F51" s="26"/>
      <c r="G51" s="26"/>
      <c r="H51" s="26"/>
    </row>
    <row r="52" spans="2:12" s="10" customFormat="1" ht="18" customHeight="1" x14ac:dyDescent="0.25">
      <c r="B52" s="27" t="s">
        <v>137</v>
      </c>
      <c r="C52" s="10" t="s">
        <v>147</v>
      </c>
      <c r="D52" s="26"/>
      <c r="E52" s="26"/>
      <c r="F52" s="26"/>
      <c r="G52" s="26"/>
      <c r="H52" s="26"/>
    </row>
    <row r="53" spans="2:12" s="10" customFormat="1" ht="18" customHeight="1" x14ac:dyDescent="0.25">
      <c r="B53" s="27"/>
      <c r="D53" s="26"/>
      <c r="E53" s="26"/>
      <c r="F53" s="26"/>
      <c r="G53" s="26"/>
      <c r="H53" s="26"/>
    </row>
    <row r="54" spans="2:12" s="10" customFormat="1" ht="30" customHeight="1" x14ac:dyDescent="0.25">
      <c r="B54" s="76" t="s">
        <v>207</v>
      </c>
      <c r="C54" s="76"/>
      <c r="D54" s="76"/>
      <c r="E54" s="76"/>
      <c r="F54" s="76"/>
      <c r="G54" s="76"/>
      <c r="H54" s="76"/>
      <c r="I54" s="76"/>
      <c r="J54" s="76"/>
      <c r="K54" s="76"/>
      <c r="L54" s="76"/>
    </row>
    <row r="55" spans="2:12" s="10" customFormat="1" ht="18" customHeight="1" x14ac:dyDescent="0.25"/>
    <row r="56" spans="2:12" s="10" customFormat="1" ht="18" customHeight="1" x14ac:dyDescent="0.25">
      <c r="B56" s="76" t="s">
        <v>212</v>
      </c>
      <c r="C56" s="76"/>
      <c r="D56" s="76"/>
      <c r="E56" s="76"/>
      <c r="F56" s="76"/>
      <c r="G56" s="76"/>
      <c r="H56" s="76"/>
      <c r="I56" s="76"/>
      <c r="J56" s="76"/>
      <c r="K56" s="76"/>
      <c r="L56" s="76"/>
    </row>
    <row r="57" spans="2:12" s="10" customFormat="1" ht="18" customHeight="1" x14ac:dyDescent="0.25">
      <c r="B57" s="28" t="s">
        <v>18</v>
      </c>
      <c r="C57" s="29"/>
      <c r="D57" s="29"/>
      <c r="E57" s="29"/>
      <c r="F57" s="29"/>
    </row>
    <row r="58" spans="2:12" s="10" customFormat="1" ht="18" customHeight="1" x14ac:dyDescent="0.25">
      <c r="B58" s="30" t="s">
        <v>19</v>
      </c>
      <c r="C58" s="29"/>
      <c r="D58" s="29"/>
      <c r="E58" s="29"/>
      <c r="F58" s="29"/>
    </row>
    <row r="59" spans="2:12" s="10" customFormat="1" ht="18" customHeight="1" x14ac:dyDescent="0.25">
      <c r="C59" s="29"/>
      <c r="D59" s="29"/>
      <c r="E59" s="29"/>
      <c r="F59" s="29"/>
    </row>
    <row r="60" spans="2:12" s="10" customFormat="1" ht="18" customHeight="1" x14ac:dyDescent="0.25">
      <c r="B60" s="106" t="s">
        <v>100</v>
      </c>
      <c r="C60" s="106"/>
      <c r="D60" s="106"/>
      <c r="E60" s="106"/>
      <c r="F60" s="106"/>
      <c r="G60" s="106"/>
      <c r="H60" s="106"/>
    </row>
    <row r="61" spans="2:12" s="10" customFormat="1" x14ac:dyDescent="0.25">
      <c r="B61" s="31" t="s">
        <v>63</v>
      </c>
      <c r="C61" s="31"/>
      <c r="D61" s="31"/>
      <c r="H61" s="32">
        <f>+F63</f>
        <v>-120801.24</v>
      </c>
    </row>
    <row r="62" spans="2:12" s="10" customFormat="1" x14ac:dyDescent="0.25">
      <c r="B62" s="33" t="s">
        <v>64</v>
      </c>
      <c r="C62" s="33" t="s">
        <v>15</v>
      </c>
      <c r="D62" s="33" t="s">
        <v>209</v>
      </c>
      <c r="E62" s="33"/>
      <c r="F62" s="33"/>
      <c r="H62" s="2"/>
    </row>
    <row r="63" spans="2:12" s="10" customFormat="1" x14ac:dyDescent="0.25">
      <c r="B63" s="34"/>
      <c r="C63" s="34">
        <v>2024</v>
      </c>
      <c r="D63" s="2" t="s">
        <v>12</v>
      </c>
      <c r="E63" s="2"/>
      <c r="F63" s="2">
        <v>-120801.24</v>
      </c>
      <c r="H63" s="2"/>
    </row>
    <row r="64" spans="2:12" s="10" customFormat="1" x14ac:dyDescent="0.25">
      <c r="B64" s="31"/>
      <c r="C64" s="31"/>
      <c r="D64" s="31"/>
      <c r="H64" s="2"/>
    </row>
    <row r="65" spans="2:8" s="10" customFormat="1" x14ac:dyDescent="0.25">
      <c r="B65" s="31"/>
      <c r="C65" s="31"/>
      <c r="D65" s="31"/>
      <c r="H65" s="2"/>
    </row>
    <row r="66" spans="2:8" s="10" customFormat="1" x14ac:dyDescent="0.25">
      <c r="B66" s="19" t="s">
        <v>1</v>
      </c>
      <c r="C66" s="19" t="s">
        <v>15</v>
      </c>
      <c r="D66" s="19" t="s">
        <v>2</v>
      </c>
      <c r="E66" s="35"/>
      <c r="F66" s="35" t="s">
        <v>3</v>
      </c>
      <c r="G66" s="35"/>
      <c r="H66" s="36">
        <f>SUM(H67:H111)</f>
        <v>11775597.360000001</v>
      </c>
    </row>
    <row r="67" spans="2:8" s="10" customFormat="1" x14ac:dyDescent="0.25">
      <c r="C67" s="35"/>
      <c r="H67" s="37">
        <f>SUM(F68:F84)</f>
        <v>11478774.93</v>
      </c>
    </row>
    <row r="68" spans="2:8" s="10" customFormat="1" x14ac:dyDescent="0.25">
      <c r="C68" s="35">
        <v>2024</v>
      </c>
      <c r="D68" s="10" t="s">
        <v>12</v>
      </c>
      <c r="F68" s="2">
        <v>229054.27</v>
      </c>
      <c r="H68" s="38"/>
    </row>
    <row r="69" spans="2:8" s="10" customFormat="1" x14ac:dyDescent="0.25">
      <c r="C69" s="35">
        <v>2024</v>
      </c>
      <c r="D69" s="10" t="s">
        <v>69</v>
      </c>
      <c r="F69" s="2">
        <v>515244.58</v>
      </c>
      <c r="H69" s="38"/>
    </row>
    <row r="70" spans="2:8" s="10" customFormat="1" x14ac:dyDescent="0.25">
      <c r="C70" s="35">
        <v>2024</v>
      </c>
      <c r="D70" s="10" t="s">
        <v>200</v>
      </c>
      <c r="F70" s="2">
        <v>36648.6</v>
      </c>
      <c r="H70" s="38"/>
    </row>
    <row r="71" spans="2:8" s="10" customFormat="1" x14ac:dyDescent="0.25">
      <c r="C71" s="35">
        <v>2024</v>
      </c>
      <c r="D71" s="10" t="s">
        <v>81</v>
      </c>
      <c r="F71" s="2">
        <v>1711010.19</v>
      </c>
      <c r="H71" s="38"/>
    </row>
    <row r="72" spans="2:8" s="10" customFormat="1" x14ac:dyDescent="0.25">
      <c r="C72" s="35">
        <v>2024</v>
      </c>
      <c r="D72" s="10" t="s">
        <v>71</v>
      </c>
      <c r="F72" s="2">
        <v>23958.69</v>
      </c>
      <c r="H72" s="38"/>
    </row>
    <row r="73" spans="2:8" s="10" customFormat="1" x14ac:dyDescent="0.25">
      <c r="C73" s="35">
        <v>2024</v>
      </c>
      <c r="D73" s="10" t="s">
        <v>201</v>
      </c>
      <c r="F73" s="2">
        <v>173151.27</v>
      </c>
      <c r="H73" s="38"/>
    </row>
    <row r="74" spans="2:8" s="10" customFormat="1" x14ac:dyDescent="0.25">
      <c r="C74" s="35">
        <v>2024</v>
      </c>
      <c r="D74" s="10" t="s">
        <v>72</v>
      </c>
      <c r="F74" s="2">
        <v>58904.12</v>
      </c>
      <c r="H74" s="38"/>
    </row>
    <row r="75" spans="2:8" s="10" customFormat="1" x14ac:dyDescent="0.25">
      <c r="C75" s="35">
        <v>2024</v>
      </c>
      <c r="D75" s="10" t="s">
        <v>82</v>
      </c>
      <c r="F75" s="2">
        <v>53641.18</v>
      </c>
    </row>
    <row r="76" spans="2:8" s="10" customFormat="1" x14ac:dyDescent="0.25">
      <c r="C76" s="35">
        <v>2024</v>
      </c>
      <c r="D76" s="10" t="s">
        <v>67</v>
      </c>
      <c r="F76" s="2">
        <v>323.68</v>
      </c>
    </row>
    <row r="77" spans="2:8" s="10" customFormat="1" x14ac:dyDescent="0.25">
      <c r="C77" s="35">
        <v>2024</v>
      </c>
      <c r="D77" s="10" t="s">
        <v>68</v>
      </c>
      <c r="F77" s="2">
        <v>4043121.96</v>
      </c>
      <c r="H77" s="38"/>
    </row>
    <row r="78" spans="2:8" s="10" customFormat="1" x14ac:dyDescent="0.25">
      <c r="C78" s="35">
        <v>2024</v>
      </c>
      <c r="D78" s="10" t="s">
        <v>16</v>
      </c>
      <c r="F78" s="2">
        <v>3953701.69</v>
      </c>
    </row>
    <row r="79" spans="2:8" s="10" customFormat="1" x14ac:dyDescent="0.25">
      <c r="C79" s="35">
        <v>2024</v>
      </c>
      <c r="D79" s="10" t="s">
        <v>65</v>
      </c>
      <c r="F79" s="2">
        <v>46338.66</v>
      </c>
    </row>
    <row r="80" spans="2:8" s="10" customFormat="1" x14ac:dyDescent="0.25">
      <c r="C80" s="35">
        <v>2024</v>
      </c>
      <c r="D80" s="10" t="s">
        <v>73</v>
      </c>
      <c r="F80" s="2">
        <v>0</v>
      </c>
      <c r="H80" s="38"/>
    </row>
    <row r="81" spans="3:8" s="10" customFormat="1" x14ac:dyDescent="0.25">
      <c r="C81" s="35">
        <v>2024</v>
      </c>
      <c r="D81" s="10" t="s">
        <v>83</v>
      </c>
      <c r="F81" s="2">
        <v>64856.51</v>
      </c>
      <c r="H81" s="38"/>
    </row>
    <row r="82" spans="3:8" s="10" customFormat="1" x14ac:dyDescent="0.25">
      <c r="C82" s="35">
        <v>2024</v>
      </c>
      <c r="D82" s="10" t="s">
        <v>85</v>
      </c>
      <c r="F82" s="2">
        <v>280007.5</v>
      </c>
      <c r="H82" s="38"/>
    </row>
    <row r="83" spans="3:8" s="10" customFormat="1" x14ac:dyDescent="0.25">
      <c r="C83" s="35">
        <v>2024</v>
      </c>
      <c r="D83" s="10" t="s">
        <v>84</v>
      </c>
      <c r="F83" s="2">
        <v>288812.03000000003</v>
      </c>
      <c r="H83" s="38"/>
    </row>
    <row r="84" spans="3:8" s="10" customFormat="1" x14ac:dyDescent="0.25">
      <c r="C84" s="35">
        <v>2024</v>
      </c>
      <c r="D84" s="10" t="s">
        <v>202</v>
      </c>
      <c r="F84" s="2">
        <v>0</v>
      </c>
      <c r="H84" s="38"/>
    </row>
    <row r="85" spans="3:8" s="10" customFormat="1" x14ac:dyDescent="0.25">
      <c r="C85" s="35"/>
      <c r="F85" s="2"/>
      <c r="H85" s="38">
        <f>SUM(F86:F102)</f>
        <v>99652.510000000009</v>
      </c>
    </row>
    <row r="86" spans="3:8" s="10" customFormat="1" x14ac:dyDescent="0.25">
      <c r="C86" s="35">
        <v>2023</v>
      </c>
      <c r="D86" s="10" t="s">
        <v>12</v>
      </c>
      <c r="F86" s="2">
        <v>0</v>
      </c>
      <c r="H86" s="38"/>
    </row>
    <row r="87" spans="3:8" s="10" customFormat="1" x14ac:dyDescent="0.25">
      <c r="C87" s="35">
        <v>2023</v>
      </c>
      <c r="D87" s="10" t="s">
        <v>69</v>
      </c>
      <c r="F87" s="2">
        <v>18976.509999999998</v>
      </c>
      <c r="H87" s="38"/>
    </row>
    <row r="88" spans="3:8" s="10" customFormat="1" x14ac:dyDescent="0.25">
      <c r="C88" s="35">
        <v>2023</v>
      </c>
      <c r="D88" s="10" t="s">
        <v>200</v>
      </c>
      <c r="F88" s="2">
        <v>-261.19</v>
      </c>
      <c r="H88" s="38"/>
    </row>
    <row r="89" spans="3:8" s="10" customFormat="1" x14ac:dyDescent="0.25">
      <c r="C89" s="35">
        <v>2023</v>
      </c>
      <c r="D89" s="10" t="s">
        <v>81</v>
      </c>
      <c r="F89" s="2">
        <v>0</v>
      </c>
      <c r="H89" s="38"/>
    </row>
    <row r="90" spans="3:8" s="10" customFormat="1" x14ac:dyDescent="0.25">
      <c r="C90" s="35">
        <v>2023</v>
      </c>
      <c r="D90" s="10" t="s">
        <v>71</v>
      </c>
      <c r="F90" s="2">
        <v>0</v>
      </c>
      <c r="H90" s="38"/>
    </row>
    <row r="91" spans="3:8" s="10" customFormat="1" x14ac:dyDescent="0.25">
      <c r="C91" s="35">
        <v>2023</v>
      </c>
      <c r="D91" s="10" t="s">
        <v>201</v>
      </c>
      <c r="F91" s="2">
        <v>0</v>
      </c>
      <c r="H91" s="38"/>
    </row>
    <row r="92" spans="3:8" s="10" customFormat="1" x14ac:dyDescent="0.25">
      <c r="C92" s="35">
        <v>2023</v>
      </c>
      <c r="D92" s="10" t="s">
        <v>72</v>
      </c>
      <c r="F92" s="2">
        <v>0</v>
      </c>
      <c r="H92" s="38"/>
    </row>
    <row r="93" spans="3:8" s="10" customFormat="1" x14ac:dyDescent="0.25">
      <c r="C93" s="35">
        <v>2023</v>
      </c>
      <c r="D93" s="10" t="s">
        <v>82</v>
      </c>
      <c r="F93" s="2">
        <v>0</v>
      </c>
      <c r="H93" s="38"/>
    </row>
    <row r="94" spans="3:8" s="10" customFormat="1" x14ac:dyDescent="0.25">
      <c r="C94" s="35">
        <v>2023</v>
      </c>
      <c r="D94" s="10" t="s">
        <v>67</v>
      </c>
      <c r="F94" s="2">
        <v>0</v>
      </c>
      <c r="H94" s="38"/>
    </row>
    <row r="95" spans="3:8" s="10" customFormat="1" x14ac:dyDescent="0.25">
      <c r="C95" s="35">
        <v>2023</v>
      </c>
      <c r="D95" s="10" t="s">
        <v>68</v>
      </c>
      <c r="F95" s="2">
        <v>17184.68</v>
      </c>
      <c r="H95" s="38"/>
    </row>
    <row r="96" spans="3:8" s="10" customFormat="1" x14ac:dyDescent="0.25">
      <c r="C96" s="35">
        <v>2023</v>
      </c>
      <c r="D96" s="10" t="s">
        <v>16</v>
      </c>
      <c r="F96" s="2">
        <v>63752.51</v>
      </c>
      <c r="H96" s="38"/>
    </row>
    <row r="97" spans="3:8" s="10" customFormat="1" x14ac:dyDescent="0.25">
      <c r="C97" s="35">
        <v>2023</v>
      </c>
      <c r="D97" s="10" t="s">
        <v>65</v>
      </c>
      <c r="F97" s="2">
        <v>0</v>
      </c>
      <c r="H97" s="38"/>
    </row>
    <row r="98" spans="3:8" s="10" customFormat="1" x14ac:dyDescent="0.25">
      <c r="C98" s="35">
        <v>2023</v>
      </c>
      <c r="D98" s="10" t="s">
        <v>73</v>
      </c>
      <c r="F98" s="2">
        <v>0</v>
      </c>
      <c r="H98" s="38"/>
    </row>
    <row r="99" spans="3:8" s="10" customFormat="1" x14ac:dyDescent="0.25">
      <c r="C99" s="35">
        <v>2023</v>
      </c>
      <c r="D99" s="10" t="s">
        <v>83</v>
      </c>
      <c r="F99" s="2">
        <v>0</v>
      </c>
      <c r="H99" s="38"/>
    </row>
    <row r="100" spans="3:8" s="10" customFormat="1" x14ac:dyDescent="0.25">
      <c r="C100" s="35">
        <v>2023</v>
      </c>
      <c r="D100" s="10" t="s">
        <v>85</v>
      </c>
      <c r="F100" s="2">
        <v>0</v>
      </c>
      <c r="H100" s="38"/>
    </row>
    <row r="101" spans="3:8" s="10" customFormat="1" x14ac:dyDescent="0.25">
      <c r="C101" s="35">
        <v>2023</v>
      </c>
      <c r="D101" s="10" t="s">
        <v>84</v>
      </c>
      <c r="F101" s="2">
        <v>0</v>
      </c>
      <c r="H101" s="38"/>
    </row>
    <row r="102" spans="3:8" s="10" customFormat="1" x14ac:dyDescent="0.25">
      <c r="C102" s="35">
        <v>2023</v>
      </c>
      <c r="D102" s="10" t="s">
        <v>202</v>
      </c>
      <c r="F102" s="2">
        <v>0</v>
      </c>
      <c r="H102" s="38"/>
    </row>
    <row r="103" spans="3:8" s="10" customFormat="1" x14ac:dyDescent="0.25">
      <c r="C103" s="35"/>
      <c r="F103" s="2"/>
      <c r="H103" s="38">
        <f>SUM(F104:F107)</f>
        <v>76680.960000000006</v>
      </c>
    </row>
    <row r="104" spans="3:8" s="10" customFormat="1" x14ac:dyDescent="0.25">
      <c r="C104" s="35">
        <v>2022</v>
      </c>
      <c r="D104" s="10" t="s">
        <v>69</v>
      </c>
      <c r="F104" s="2">
        <v>1300.5999999999999</v>
      </c>
      <c r="H104" s="38"/>
    </row>
    <row r="105" spans="3:8" s="10" customFormat="1" x14ac:dyDescent="0.25">
      <c r="C105" s="35">
        <v>2022</v>
      </c>
      <c r="D105" s="10" t="s">
        <v>70</v>
      </c>
      <c r="F105" s="2">
        <v>-107.46</v>
      </c>
      <c r="H105" s="38"/>
    </row>
    <row r="106" spans="3:8" s="10" customFormat="1" x14ac:dyDescent="0.25">
      <c r="C106" s="35">
        <v>2022</v>
      </c>
      <c r="D106" s="10" t="s">
        <v>16</v>
      </c>
      <c r="F106" s="2">
        <v>75487.820000000007</v>
      </c>
      <c r="H106" s="38"/>
    </row>
    <row r="107" spans="3:8" s="10" customFormat="1" x14ac:dyDescent="0.25">
      <c r="C107" s="35">
        <v>2022</v>
      </c>
      <c r="D107" s="10" t="s">
        <v>83</v>
      </c>
      <c r="F107" s="2">
        <v>0</v>
      </c>
      <c r="H107" s="38"/>
    </row>
    <row r="108" spans="3:8" s="10" customFormat="1" x14ac:dyDescent="0.25">
      <c r="C108" s="35"/>
      <c r="F108" s="2"/>
      <c r="H108" s="38">
        <f>SUM(F109:F110)</f>
        <v>118583.3</v>
      </c>
    </row>
    <row r="109" spans="3:8" s="10" customFormat="1" x14ac:dyDescent="0.25">
      <c r="C109" s="35">
        <v>2021</v>
      </c>
      <c r="D109" s="10" t="s">
        <v>70</v>
      </c>
      <c r="F109" s="2">
        <v>0</v>
      </c>
      <c r="H109" s="38"/>
    </row>
    <row r="110" spans="3:8" s="10" customFormat="1" x14ac:dyDescent="0.25">
      <c r="C110" s="35">
        <v>2021</v>
      </c>
      <c r="D110" s="10" t="s">
        <v>16</v>
      </c>
      <c r="F110" s="2">
        <v>118583.3</v>
      </c>
      <c r="H110" s="38"/>
    </row>
    <row r="111" spans="3:8" s="10" customFormat="1" x14ac:dyDescent="0.25">
      <c r="C111" s="35"/>
      <c r="F111" s="2"/>
      <c r="H111" s="38">
        <f>SUM(F112)</f>
        <v>1905.66</v>
      </c>
    </row>
    <row r="112" spans="3:8" s="10" customFormat="1" x14ac:dyDescent="0.25">
      <c r="C112" s="35">
        <v>2020</v>
      </c>
      <c r="D112" s="10" t="s">
        <v>66</v>
      </c>
      <c r="F112" s="2">
        <v>1905.66</v>
      </c>
      <c r="H112" s="38"/>
    </row>
    <row r="113" spans="1:12" s="10" customFormat="1" x14ac:dyDescent="0.25">
      <c r="C113" s="35"/>
      <c r="F113" s="2"/>
      <c r="H113" s="38"/>
    </row>
    <row r="114" spans="1:12" s="10" customFormat="1" x14ac:dyDescent="0.25">
      <c r="F114" s="13"/>
      <c r="H114" s="38"/>
    </row>
    <row r="115" spans="1:12" s="10" customFormat="1" x14ac:dyDescent="0.25">
      <c r="B115" s="10" t="s">
        <v>14</v>
      </c>
      <c r="F115" s="13"/>
      <c r="G115" s="13"/>
      <c r="H115" s="39">
        <f>+H61+H66</f>
        <v>11654796.120000001</v>
      </c>
    </row>
    <row r="116" spans="1:12" s="10" customFormat="1" x14ac:dyDescent="0.25"/>
    <row r="117" spans="1:12" s="10" customFormat="1" x14ac:dyDescent="0.25">
      <c r="B117" s="30" t="s">
        <v>20</v>
      </c>
    </row>
    <row r="118" spans="1:12" s="10" customFormat="1" x14ac:dyDescent="0.25">
      <c r="B118" s="30"/>
    </row>
    <row r="119" spans="1:12" s="10" customFormat="1" x14ac:dyDescent="0.25">
      <c r="A119" s="40"/>
      <c r="B119" s="78" t="s">
        <v>80</v>
      </c>
      <c r="C119" s="79"/>
      <c r="D119" s="79"/>
      <c r="E119" s="79"/>
      <c r="F119" s="79"/>
      <c r="G119" s="79"/>
      <c r="H119" s="80"/>
      <c r="I119" s="61">
        <v>2024</v>
      </c>
      <c r="J119" s="62"/>
      <c r="K119" s="63"/>
      <c r="L119" s="40"/>
    </row>
    <row r="120" spans="1:12" s="10" customFormat="1" x14ac:dyDescent="0.25">
      <c r="A120" s="40"/>
      <c r="B120" s="70" t="s">
        <v>21</v>
      </c>
      <c r="C120" s="71"/>
      <c r="D120" s="71"/>
      <c r="E120" s="71"/>
      <c r="F120" s="71"/>
      <c r="G120" s="71"/>
      <c r="H120" s="71"/>
      <c r="I120" s="64">
        <v>0</v>
      </c>
      <c r="J120" s="65"/>
      <c r="K120" s="66"/>
      <c r="L120" s="40"/>
    </row>
    <row r="121" spans="1:12" s="10" customFormat="1" x14ac:dyDescent="0.25">
      <c r="A121" s="40"/>
      <c r="B121" s="70" t="s">
        <v>22</v>
      </c>
      <c r="C121" s="71"/>
      <c r="D121" s="71"/>
      <c r="E121" s="71"/>
      <c r="F121" s="71"/>
      <c r="G121" s="71"/>
      <c r="H121" s="71"/>
      <c r="I121" s="64">
        <v>2478494</v>
      </c>
      <c r="J121" s="65"/>
      <c r="K121" s="66"/>
      <c r="L121" s="40"/>
    </row>
    <row r="122" spans="1:12" s="10" customFormat="1" x14ac:dyDescent="0.25">
      <c r="A122" s="40"/>
      <c r="B122" s="70" t="s">
        <v>62</v>
      </c>
      <c r="C122" s="71"/>
      <c r="D122" s="71"/>
      <c r="E122" s="71"/>
      <c r="F122" s="71"/>
      <c r="G122" s="71"/>
      <c r="H122" s="72"/>
      <c r="I122" s="67">
        <v>0</v>
      </c>
      <c r="J122" s="68"/>
      <c r="K122" s="69"/>
      <c r="L122" s="40"/>
    </row>
    <row r="123" spans="1:12" s="10" customFormat="1" x14ac:dyDescent="0.25">
      <c r="A123" s="40"/>
      <c r="B123" s="70" t="s">
        <v>75</v>
      </c>
      <c r="C123" s="71"/>
      <c r="D123" s="71"/>
      <c r="E123" s="71"/>
      <c r="F123" s="71"/>
      <c r="G123" s="71"/>
      <c r="H123" s="72"/>
      <c r="I123" s="67">
        <v>0</v>
      </c>
      <c r="J123" s="68"/>
      <c r="K123" s="69"/>
      <c r="L123" s="40"/>
    </row>
    <row r="124" spans="1:12" s="10" customFormat="1" x14ac:dyDescent="0.25">
      <c r="A124" s="40"/>
      <c r="B124" s="70" t="s">
        <v>77</v>
      </c>
      <c r="C124" s="71"/>
      <c r="D124" s="71"/>
      <c r="E124" s="71"/>
      <c r="F124" s="71"/>
      <c r="G124" s="71"/>
      <c r="H124" s="72"/>
      <c r="I124" s="67">
        <v>142381.41</v>
      </c>
      <c r="J124" s="68"/>
      <c r="K124" s="69"/>
      <c r="L124" s="40"/>
    </row>
    <row r="125" spans="1:12" s="10" customFormat="1" x14ac:dyDescent="0.25">
      <c r="A125" s="40"/>
      <c r="B125" s="78" t="s">
        <v>80</v>
      </c>
      <c r="C125" s="79"/>
      <c r="D125" s="79"/>
      <c r="E125" s="79"/>
      <c r="F125" s="79"/>
      <c r="G125" s="79"/>
      <c r="H125" s="80"/>
      <c r="I125" s="61">
        <v>2023</v>
      </c>
      <c r="J125" s="62"/>
      <c r="K125" s="63"/>
      <c r="L125" s="40"/>
    </row>
    <row r="126" spans="1:12" s="10" customFormat="1" x14ac:dyDescent="0.25">
      <c r="A126" s="40"/>
      <c r="B126" s="70" t="s">
        <v>21</v>
      </c>
      <c r="C126" s="71"/>
      <c r="D126" s="71"/>
      <c r="E126" s="71"/>
      <c r="F126" s="71"/>
      <c r="G126" s="71"/>
      <c r="H126" s="71"/>
      <c r="I126" s="64">
        <v>0</v>
      </c>
      <c r="J126" s="65"/>
      <c r="K126" s="66"/>
      <c r="L126" s="40"/>
    </row>
    <row r="127" spans="1:12" s="10" customFormat="1" x14ac:dyDescent="0.25">
      <c r="A127" s="40"/>
      <c r="B127" s="70" t="s">
        <v>22</v>
      </c>
      <c r="C127" s="71"/>
      <c r="D127" s="71"/>
      <c r="E127" s="71"/>
      <c r="F127" s="71"/>
      <c r="G127" s="71"/>
      <c r="H127" s="71"/>
      <c r="I127" s="64">
        <v>0</v>
      </c>
      <c r="J127" s="65"/>
      <c r="K127" s="66"/>
      <c r="L127" s="40"/>
    </row>
    <row r="128" spans="1:12" s="10" customFormat="1" x14ac:dyDescent="0.25">
      <c r="A128" s="40"/>
      <c r="B128" s="70" t="s">
        <v>62</v>
      </c>
      <c r="C128" s="71"/>
      <c r="D128" s="71"/>
      <c r="E128" s="71"/>
      <c r="F128" s="71"/>
      <c r="G128" s="71"/>
      <c r="H128" s="72"/>
      <c r="I128" s="67">
        <v>0</v>
      </c>
      <c r="J128" s="68"/>
      <c r="K128" s="69"/>
      <c r="L128" s="40"/>
    </row>
    <row r="129" spans="1:12" s="10" customFormat="1" x14ac:dyDescent="0.25">
      <c r="A129" s="40"/>
      <c r="B129" s="70" t="s">
        <v>75</v>
      </c>
      <c r="C129" s="71"/>
      <c r="D129" s="71"/>
      <c r="E129" s="71"/>
      <c r="F129" s="71"/>
      <c r="G129" s="71"/>
      <c r="H129" s="72"/>
      <c r="I129" s="67">
        <v>0</v>
      </c>
      <c r="J129" s="68"/>
      <c r="K129" s="69"/>
      <c r="L129" s="40"/>
    </row>
    <row r="130" spans="1:12" s="10" customFormat="1" x14ac:dyDescent="0.25">
      <c r="A130" s="40"/>
      <c r="B130" s="70" t="s">
        <v>77</v>
      </c>
      <c r="C130" s="71"/>
      <c r="D130" s="71"/>
      <c r="E130" s="71"/>
      <c r="F130" s="71"/>
      <c r="G130" s="71"/>
      <c r="H130" s="72"/>
      <c r="I130" s="67">
        <v>0</v>
      </c>
      <c r="J130" s="68"/>
      <c r="K130" s="69"/>
      <c r="L130" s="40"/>
    </row>
    <row r="131" spans="1:12" s="10" customFormat="1" x14ac:dyDescent="0.25">
      <c r="A131" s="40"/>
      <c r="B131" s="78" t="s">
        <v>80</v>
      </c>
      <c r="C131" s="79"/>
      <c r="D131" s="79"/>
      <c r="E131" s="79"/>
      <c r="F131" s="79"/>
      <c r="G131" s="79"/>
      <c r="H131" s="80"/>
      <c r="I131" s="61">
        <v>2022</v>
      </c>
      <c r="J131" s="62"/>
      <c r="K131" s="63"/>
      <c r="L131" s="40"/>
    </row>
    <row r="132" spans="1:12" s="10" customFormat="1" x14ac:dyDescent="0.25">
      <c r="A132" s="40"/>
      <c r="B132" s="70" t="s">
        <v>21</v>
      </c>
      <c r="C132" s="71"/>
      <c r="D132" s="71"/>
      <c r="E132" s="71"/>
      <c r="F132" s="71"/>
      <c r="G132" s="71"/>
      <c r="H132" s="71"/>
      <c r="I132" s="64">
        <v>0</v>
      </c>
      <c r="J132" s="65"/>
      <c r="K132" s="66"/>
      <c r="L132" s="40"/>
    </row>
    <row r="133" spans="1:12" s="10" customFormat="1" x14ac:dyDescent="0.25">
      <c r="A133" s="40"/>
      <c r="B133" s="70" t="s">
        <v>22</v>
      </c>
      <c r="C133" s="71"/>
      <c r="D133" s="71"/>
      <c r="E133" s="71"/>
      <c r="F133" s="71"/>
      <c r="G133" s="71"/>
      <c r="H133" s="71"/>
      <c r="I133" s="64">
        <v>0</v>
      </c>
      <c r="J133" s="65"/>
      <c r="K133" s="66"/>
      <c r="L133" s="40"/>
    </row>
    <row r="134" spans="1:12" s="10" customFormat="1" x14ac:dyDescent="0.25">
      <c r="A134" s="40"/>
      <c r="B134" s="70" t="s">
        <v>62</v>
      </c>
      <c r="C134" s="71"/>
      <c r="D134" s="71"/>
      <c r="E134" s="71"/>
      <c r="F134" s="71"/>
      <c r="G134" s="71"/>
      <c r="H134" s="72"/>
      <c r="I134" s="67">
        <v>0</v>
      </c>
      <c r="J134" s="68"/>
      <c r="K134" s="69"/>
      <c r="L134" s="40"/>
    </row>
    <row r="135" spans="1:12" s="10" customFormat="1" x14ac:dyDescent="0.25">
      <c r="A135" s="40"/>
      <c r="B135" s="70" t="s">
        <v>75</v>
      </c>
      <c r="C135" s="71"/>
      <c r="D135" s="71"/>
      <c r="E135" s="71"/>
      <c r="F135" s="71"/>
      <c r="G135" s="71"/>
      <c r="H135" s="72"/>
      <c r="I135" s="67">
        <v>0</v>
      </c>
      <c r="J135" s="68"/>
      <c r="K135" s="69"/>
      <c r="L135" s="40"/>
    </row>
    <row r="136" spans="1:12" s="10" customFormat="1" x14ac:dyDescent="0.25">
      <c r="A136" s="40"/>
      <c r="B136" s="70" t="s">
        <v>77</v>
      </c>
      <c r="C136" s="71"/>
      <c r="D136" s="71"/>
      <c r="E136" s="71"/>
      <c r="F136" s="71"/>
      <c r="G136" s="71"/>
      <c r="H136" s="72"/>
      <c r="I136" s="67">
        <v>0</v>
      </c>
      <c r="J136" s="68"/>
      <c r="K136" s="69"/>
      <c r="L136" s="40"/>
    </row>
    <row r="137" spans="1:12" s="10" customFormat="1" x14ac:dyDescent="0.25">
      <c r="A137" s="40"/>
      <c r="B137" s="78" t="s">
        <v>80</v>
      </c>
      <c r="C137" s="79"/>
      <c r="D137" s="79"/>
      <c r="E137" s="79"/>
      <c r="F137" s="79"/>
      <c r="G137" s="79"/>
      <c r="H137" s="80"/>
      <c r="I137" s="61">
        <v>2020</v>
      </c>
      <c r="J137" s="62"/>
      <c r="K137" s="63"/>
      <c r="L137" s="40"/>
    </row>
    <row r="138" spans="1:12" s="10" customFormat="1" x14ac:dyDescent="0.25">
      <c r="A138" s="40"/>
      <c r="B138" s="70" t="s">
        <v>21</v>
      </c>
      <c r="C138" s="71"/>
      <c r="D138" s="71"/>
      <c r="E138" s="71"/>
      <c r="F138" s="71"/>
      <c r="G138" s="71"/>
      <c r="H138" s="71"/>
      <c r="I138" s="64">
        <v>0</v>
      </c>
      <c r="J138" s="65"/>
      <c r="K138" s="66"/>
      <c r="L138" s="40"/>
    </row>
    <row r="139" spans="1:12" s="10" customFormat="1" x14ac:dyDescent="0.25">
      <c r="A139" s="40"/>
      <c r="B139" s="70" t="s">
        <v>22</v>
      </c>
      <c r="C139" s="71"/>
      <c r="D139" s="71"/>
      <c r="E139" s="71"/>
      <c r="F139" s="71"/>
      <c r="G139" s="71"/>
      <c r="H139" s="71"/>
      <c r="I139" s="64">
        <v>0</v>
      </c>
      <c r="J139" s="65"/>
      <c r="K139" s="66"/>
      <c r="L139" s="40"/>
    </row>
    <row r="140" spans="1:12" s="10" customFormat="1" x14ac:dyDescent="0.25">
      <c r="A140" s="40"/>
      <c r="B140" s="70" t="s">
        <v>62</v>
      </c>
      <c r="C140" s="71"/>
      <c r="D140" s="71"/>
      <c r="E140" s="71"/>
      <c r="F140" s="71"/>
      <c r="G140" s="71"/>
      <c r="H140" s="72"/>
      <c r="I140" s="67">
        <v>0</v>
      </c>
      <c r="J140" s="68"/>
      <c r="K140" s="69"/>
      <c r="L140" s="40"/>
    </row>
    <row r="141" spans="1:12" s="10" customFormat="1" x14ac:dyDescent="0.25">
      <c r="A141" s="40"/>
      <c r="B141" s="70" t="s">
        <v>75</v>
      </c>
      <c r="C141" s="71"/>
      <c r="D141" s="71"/>
      <c r="E141" s="71"/>
      <c r="F141" s="71"/>
      <c r="G141" s="71"/>
      <c r="H141" s="72"/>
      <c r="I141" s="67">
        <v>0</v>
      </c>
      <c r="J141" s="68"/>
      <c r="K141" s="69"/>
      <c r="L141" s="40"/>
    </row>
    <row r="142" spans="1:12" s="10" customFormat="1" x14ac:dyDescent="0.25">
      <c r="A142" s="40"/>
      <c r="B142" s="70" t="s">
        <v>77</v>
      </c>
      <c r="C142" s="71"/>
      <c r="D142" s="71"/>
      <c r="E142" s="71"/>
      <c r="F142" s="71"/>
      <c r="G142" s="71"/>
      <c r="H142" s="72"/>
      <c r="I142" s="67">
        <v>0</v>
      </c>
      <c r="J142" s="68"/>
      <c r="K142" s="69"/>
      <c r="L142" s="40"/>
    </row>
    <row r="143" spans="1:12" s="10" customFormat="1" x14ac:dyDescent="0.25">
      <c r="A143" s="40"/>
      <c r="B143" s="91" t="s">
        <v>23</v>
      </c>
      <c r="C143" s="92"/>
      <c r="D143" s="92"/>
      <c r="E143" s="92"/>
      <c r="F143" s="92"/>
      <c r="G143" s="92"/>
      <c r="H143" s="92"/>
      <c r="I143" s="114">
        <f>+I121+I127+I133+I139+I124</f>
        <v>2620875.41</v>
      </c>
      <c r="J143" s="115"/>
      <c r="K143" s="116"/>
      <c r="L143" s="40"/>
    </row>
    <row r="144" spans="1:12" s="10" customFormat="1" x14ac:dyDescent="0.25">
      <c r="C144" s="29"/>
      <c r="F144" s="2"/>
    </row>
    <row r="145" spans="1:12" s="10" customFormat="1" x14ac:dyDescent="0.25">
      <c r="B145" s="30" t="s">
        <v>61</v>
      </c>
      <c r="C145" s="29"/>
      <c r="F145" s="32">
        <f>H115+I143</f>
        <v>14275671.530000001</v>
      </c>
      <c r="K145" s="41"/>
    </row>
    <row r="146" spans="1:12" s="10" customFormat="1" x14ac:dyDescent="0.25">
      <c r="C146" s="29"/>
      <c r="F146" s="2"/>
    </row>
    <row r="147" spans="1:12" s="10" customFormat="1" x14ac:dyDescent="0.25">
      <c r="B147" s="108" t="s">
        <v>205</v>
      </c>
      <c r="C147" s="108"/>
      <c r="D147" s="108"/>
      <c r="E147" s="108"/>
      <c r="F147" s="108"/>
      <c r="G147" s="108"/>
      <c r="H147" s="108"/>
      <c r="I147" s="108"/>
      <c r="J147" s="108"/>
      <c r="K147" s="108"/>
      <c r="L147" s="108"/>
    </row>
    <row r="148" spans="1:12" s="10" customFormat="1" x14ac:dyDescent="0.25">
      <c r="B148" s="108"/>
      <c r="C148" s="108"/>
      <c r="D148" s="108"/>
      <c r="E148" s="108"/>
      <c r="F148" s="108"/>
      <c r="G148" s="108"/>
      <c r="H148" s="108"/>
      <c r="I148" s="108"/>
      <c r="J148" s="108"/>
      <c r="K148" s="108"/>
      <c r="L148" s="108"/>
    </row>
    <row r="149" spans="1:12" s="10" customFormat="1" x14ac:dyDescent="0.25">
      <c r="B149" s="42"/>
      <c r="C149" s="42"/>
      <c r="D149" s="42"/>
      <c r="E149" s="42"/>
      <c r="F149" s="42"/>
      <c r="G149" s="42"/>
      <c r="H149" s="42"/>
      <c r="I149" s="42"/>
      <c r="J149" s="42"/>
      <c r="K149" s="42"/>
      <c r="L149" s="42"/>
    </row>
    <row r="150" spans="1:12" s="10" customFormat="1" x14ac:dyDescent="0.25">
      <c r="B150" s="30" t="s">
        <v>24</v>
      </c>
      <c r="C150" s="29"/>
      <c r="F150" s="2"/>
    </row>
    <row r="151" spans="1:12" s="10" customFormat="1" x14ac:dyDescent="0.25">
      <c r="B151" s="30"/>
      <c r="F151" s="2"/>
      <c r="H151" s="38"/>
    </row>
    <row r="152" spans="1:12" s="10" customFormat="1" x14ac:dyDescent="0.25">
      <c r="B152" s="10" t="s">
        <v>101</v>
      </c>
      <c r="F152" s="2"/>
    </row>
    <row r="153" spans="1:12" s="10" customFormat="1" x14ac:dyDescent="0.25">
      <c r="F153" s="2"/>
    </row>
    <row r="154" spans="1:12" s="10" customFormat="1" x14ac:dyDescent="0.25">
      <c r="C154" s="43" t="s">
        <v>25</v>
      </c>
      <c r="D154" s="44"/>
      <c r="E154" s="44"/>
      <c r="F154" s="44"/>
      <c r="G154" s="44"/>
    </row>
    <row r="155" spans="1:12" s="10" customFormat="1" x14ac:dyDescent="0.25">
      <c r="C155" s="45" t="s">
        <v>26</v>
      </c>
      <c r="D155" s="44"/>
      <c r="E155" s="44"/>
      <c r="F155" s="44"/>
      <c r="G155" s="44"/>
      <c r="H155" s="44"/>
      <c r="I155" s="44"/>
      <c r="J155" s="44"/>
      <c r="K155" s="44"/>
      <c r="L155" s="44"/>
    </row>
    <row r="156" spans="1:12" s="10" customFormat="1" x14ac:dyDescent="0.25">
      <c r="C156" s="45"/>
      <c r="D156" s="44"/>
      <c r="E156" s="44"/>
      <c r="F156" s="44"/>
      <c r="G156" s="44"/>
      <c r="H156" s="44"/>
      <c r="I156" s="44"/>
      <c r="J156" s="44"/>
      <c r="K156" s="44"/>
      <c r="L156" s="44"/>
    </row>
    <row r="157" spans="1:12" s="10" customFormat="1" x14ac:dyDescent="0.25">
      <c r="B157" s="10" t="s">
        <v>101</v>
      </c>
      <c r="C157" s="44"/>
      <c r="D157" s="44"/>
      <c r="E157" s="44"/>
      <c r="F157" s="44"/>
      <c r="G157" s="44"/>
      <c r="H157" s="44"/>
      <c r="I157" s="44"/>
      <c r="J157" s="44"/>
      <c r="K157" s="44"/>
      <c r="L157" s="44"/>
    </row>
    <row r="158" spans="1:12" s="10" customFormat="1" x14ac:dyDescent="0.25">
      <c r="B158" s="44"/>
      <c r="C158" s="44"/>
      <c r="D158" s="44"/>
      <c r="E158" s="44"/>
      <c r="F158" s="44"/>
      <c r="G158" s="44"/>
      <c r="H158" s="44"/>
      <c r="I158" s="44"/>
      <c r="J158" s="44"/>
      <c r="K158" s="44"/>
      <c r="L158" s="44"/>
    </row>
    <row r="159" spans="1:12" s="10" customFormat="1" x14ac:dyDescent="0.25">
      <c r="A159" s="46"/>
      <c r="B159" s="61" t="s">
        <v>80</v>
      </c>
      <c r="C159" s="62"/>
      <c r="D159" s="62"/>
      <c r="E159" s="62"/>
      <c r="F159" s="62"/>
      <c r="G159" s="62"/>
      <c r="H159" s="62"/>
      <c r="I159" s="63"/>
      <c r="J159" s="96">
        <v>2024</v>
      </c>
      <c r="K159" s="96"/>
      <c r="L159" s="96"/>
    </row>
    <row r="160" spans="1:12" s="10" customFormat="1" x14ac:dyDescent="0.25">
      <c r="A160" s="40"/>
      <c r="B160" s="89" t="s">
        <v>27</v>
      </c>
      <c r="C160" s="89"/>
      <c r="D160" s="89"/>
      <c r="E160" s="89"/>
      <c r="F160" s="89"/>
      <c r="G160" s="89"/>
      <c r="H160" s="89"/>
      <c r="I160" s="89"/>
      <c r="J160" s="103">
        <v>8918319.5299999993</v>
      </c>
      <c r="K160" s="104"/>
      <c r="L160" s="104"/>
    </row>
    <row r="161" spans="1:12" s="10" customFormat="1" x14ac:dyDescent="0.25">
      <c r="A161" s="40"/>
      <c r="B161" s="89" t="s">
        <v>56</v>
      </c>
      <c r="C161" s="89"/>
      <c r="D161" s="89"/>
      <c r="E161" s="89"/>
      <c r="F161" s="89"/>
      <c r="G161" s="89"/>
      <c r="H161" s="89"/>
      <c r="I161" s="89"/>
      <c r="J161" s="103">
        <v>2382099</v>
      </c>
      <c r="K161" s="104"/>
      <c r="L161" s="104"/>
    </row>
    <row r="162" spans="1:12" s="10" customFormat="1" x14ac:dyDescent="0.25">
      <c r="A162" s="40"/>
      <c r="B162" s="70" t="s">
        <v>57</v>
      </c>
      <c r="C162" s="71"/>
      <c r="D162" s="71"/>
      <c r="E162" s="71"/>
      <c r="F162" s="71"/>
      <c r="G162" s="71"/>
      <c r="H162" s="71"/>
      <c r="I162" s="72"/>
      <c r="J162" s="83">
        <v>0</v>
      </c>
      <c r="K162" s="84"/>
      <c r="L162" s="85"/>
    </row>
    <row r="163" spans="1:12" s="10" customFormat="1" x14ac:dyDescent="0.25">
      <c r="A163" s="40"/>
      <c r="B163" s="70" t="s">
        <v>58</v>
      </c>
      <c r="C163" s="71"/>
      <c r="D163" s="71"/>
      <c r="E163" s="71"/>
      <c r="F163" s="71"/>
      <c r="G163" s="71"/>
      <c r="H163" s="71"/>
      <c r="I163" s="72"/>
      <c r="J163" s="83">
        <v>129401093.7</v>
      </c>
      <c r="K163" s="84"/>
      <c r="L163" s="85"/>
    </row>
    <row r="164" spans="1:12" s="10" customFormat="1" x14ac:dyDescent="0.25">
      <c r="A164" s="40"/>
      <c r="B164" s="70" t="s">
        <v>59</v>
      </c>
      <c r="C164" s="71"/>
      <c r="D164" s="71"/>
      <c r="E164" s="71"/>
      <c r="F164" s="71"/>
      <c r="G164" s="71"/>
      <c r="H164" s="71"/>
      <c r="I164" s="72"/>
      <c r="J164" s="83"/>
      <c r="K164" s="84"/>
      <c r="L164" s="85"/>
    </row>
    <row r="165" spans="1:12" s="10" customFormat="1" x14ac:dyDescent="0.25">
      <c r="A165" s="40"/>
      <c r="B165" s="91" t="s">
        <v>28</v>
      </c>
      <c r="C165" s="92"/>
      <c r="D165" s="92"/>
      <c r="E165" s="92"/>
      <c r="F165" s="92"/>
      <c r="G165" s="92"/>
      <c r="H165" s="92"/>
      <c r="I165" s="93"/>
      <c r="J165" s="94">
        <f>SUM(J160:L164)</f>
        <v>140701512.22999999</v>
      </c>
      <c r="K165" s="95"/>
      <c r="L165" s="95"/>
    </row>
    <row r="166" spans="1:12" s="10" customFormat="1" x14ac:dyDescent="0.25">
      <c r="B166" s="44"/>
      <c r="C166" s="47"/>
      <c r="D166" s="47"/>
      <c r="E166" s="47"/>
      <c r="F166" s="47"/>
      <c r="G166" s="47"/>
      <c r="H166" s="47"/>
      <c r="I166" s="47"/>
      <c r="J166" s="47"/>
      <c r="K166" s="13"/>
      <c r="L166" s="13"/>
    </row>
    <row r="167" spans="1:12" s="10" customFormat="1" x14ac:dyDescent="0.25">
      <c r="C167" s="29" t="s">
        <v>29</v>
      </c>
      <c r="D167" s="47"/>
      <c r="E167" s="47"/>
      <c r="F167" s="47"/>
      <c r="G167" s="47"/>
      <c r="H167" s="47"/>
      <c r="I167" s="47"/>
      <c r="J167" s="47"/>
      <c r="K167" s="13"/>
      <c r="L167" s="13"/>
    </row>
    <row r="168" spans="1:12" s="10" customFormat="1" x14ac:dyDescent="0.25">
      <c r="B168" s="29"/>
      <c r="C168" s="47"/>
      <c r="D168" s="47"/>
      <c r="E168" s="47"/>
      <c r="F168" s="47"/>
      <c r="G168" s="47"/>
      <c r="H168" s="47"/>
      <c r="I168" s="47"/>
      <c r="J168" s="47"/>
      <c r="K168" s="13"/>
      <c r="L168" s="13"/>
    </row>
    <row r="169" spans="1:12" s="10" customFormat="1" x14ac:dyDescent="0.25">
      <c r="B169" s="10" t="s">
        <v>101</v>
      </c>
      <c r="C169" s="47"/>
      <c r="D169" s="47"/>
      <c r="E169" s="47"/>
      <c r="F169" s="47"/>
      <c r="G169" s="47"/>
      <c r="H169" s="47"/>
      <c r="I169" s="47"/>
      <c r="J169" s="47"/>
      <c r="K169" s="13"/>
      <c r="L169" s="13"/>
    </row>
    <row r="170" spans="1:12" s="10" customFormat="1" x14ac:dyDescent="0.25">
      <c r="B170" s="44"/>
      <c r="C170" s="47"/>
      <c r="D170" s="47"/>
      <c r="E170" s="47"/>
      <c r="F170" s="47"/>
      <c r="G170" s="47"/>
      <c r="H170" s="47"/>
      <c r="I170" s="47"/>
      <c r="J170" s="47"/>
      <c r="K170" s="13"/>
      <c r="L170" s="13"/>
    </row>
    <row r="171" spans="1:12" s="10" customFormat="1" x14ac:dyDescent="0.25">
      <c r="A171" s="40"/>
      <c r="B171" s="48"/>
      <c r="C171" s="96" t="s">
        <v>80</v>
      </c>
      <c r="D171" s="96"/>
      <c r="E171" s="96"/>
      <c r="F171" s="96"/>
      <c r="G171" s="96"/>
      <c r="H171" s="96"/>
      <c r="I171" s="96">
        <v>2024</v>
      </c>
      <c r="J171" s="96"/>
      <c r="K171" s="96"/>
      <c r="L171" s="49"/>
    </row>
    <row r="172" spans="1:12" s="10" customFormat="1" x14ac:dyDescent="0.25">
      <c r="A172" s="40"/>
      <c r="B172" s="48"/>
      <c r="C172" s="89" t="s">
        <v>30</v>
      </c>
      <c r="D172" s="89"/>
      <c r="E172" s="89"/>
      <c r="F172" s="89"/>
      <c r="G172" s="89"/>
      <c r="H172" s="89"/>
      <c r="I172" s="90">
        <v>2323887.37</v>
      </c>
      <c r="J172" s="90"/>
      <c r="K172" s="90"/>
      <c r="L172" s="50"/>
    </row>
    <row r="173" spans="1:12" s="10" customFormat="1" x14ac:dyDescent="0.25">
      <c r="A173" s="40"/>
      <c r="B173" s="48"/>
      <c r="C173" s="89" t="s">
        <v>31</v>
      </c>
      <c r="D173" s="89"/>
      <c r="E173" s="89"/>
      <c r="F173" s="89"/>
      <c r="G173" s="89"/>
      <c r="H173" s="89"/>
      <c r="I173" s="90">
        <v>137835.14000000001</v>
      </c>
      <c r="J173" s="90"/>
      <c r="K173" s="90"/>
      <c r="L173" s="50"/>
    </row>
    <row r="174" spans="1:12" s="10" customFormat="1" x14ac:dyDescent="0.25">
      <c r="A174" s="40"/>
      <c r="B174" s="48"/>
      <c r="C174" s="89" t="s">
        <v>74</v>
      </c>
      <c r="D174" s="89"/>
      <c r="E174" s="89"/>
      <c r="F174" s="89"/>
      <c r="G174" s="89"/>
      <c r="H174" s="89"/>
      <c r="I174" s="90">
        <v>25840.01</v>
      </c>
      <c r="J174" s="90"/>
      <c r="K174" s="90"/>
      <c r="L174" s="50"/>
    </row>
    <row r="175" spans="1:12" s="10" customFormat="1" x14ac:dyDescent="0.25">
      <c r="A175" s="40"/>
      <c r="B175" s="48"/>
      <c r="C175" s="89" t="s">
        <v>32</v>
      </c>
      <c r="D175" s="89"/>
      <c r="E175" s="89"/>
      <c r="F175" s="89"/>
      <c r="G175" s="89"/>
      <c r="H175" s="89"/>
      <c r="I175" s="90">
        <v>8614582.3599999994</v>
      </c>
      <c r="J175" s="90"/>
      <c r="K175" s="90"/>
      <c r="L175" s="50"/>
    </row>
    <row r="176" spans="1:12" s="10" customFormat="1" x14ac:dyDescent="0.25">
      <c r="A176" s="40"/>
      <c r="B176" s="48"/>
      <c r="C176" s="70" t="s">
        <v>40</v>
      </c>
      <c r="D176" s="71"/>
      <c r="E176" s="71"/>
      <c r="F176" s="71"/>
      <c r="G176" s="71"/>
      <c r="H176" s="72"/>
      <c r="I176" s="67">
        <v>84098.95</v>
      </c>
      <c r="J176" s="68"/>
      <c r="K176" s="69"/>
      <c r="L176" s="50"/>
    </row>
    <row r="177" spans="1:12" s="10" customFormat="1" x14ac:dyDescent="0.25">
      <c r="A177" s="40"/>
      <c r="B177" s="48"/>
      <c r="C177" s="89" t="s">
        <v>33</v>
      </c>
      <c r="D177" s="89"/>
      <c r="E177" s="89"/>
      <c r="F177" s="89"/>
      <c r="G177" s="89"/>
      <c r="H177" s="89"/>
      <c r="I177" s="90">
        <v>4552909.7699999996</v>
      </c>
      <c r="J177" s="90"/>
      <c r="K177" s="90"/>
      <c r="L177" s="50"/>
    </row>
    <row r="178" spans="1:12" s="10" customFormat="1" x14ac:dyDescent="0.25">
      <c r="A178" s="40"/>
      <c r="B178" s="48"/>
      <c r="C178" s="70" t="s">
        <v>41</v>
      </c>
      <c r="D178" s="71"/>
      <c r="E178" s="71"/>
      <c r="F178" s="71"/>
      <c r="G178" s="71"/>
      <c r="H178" s="72"/>
      <c r="I178" s="67">
        <v>540151.25</v>
      </c>
      <c r="J178" s="68"/>
      <c r="K178" s="69"/>
      <c r="L178" s="50"/>
    </row>
    <row r="179" spans="1:12" s="10" customFormat="1" x14ac:dyDescent="0.25">
      <c r="A179" s="40"/>
      <c r="B179" s="48"/>
      <c r="C179" s="97" t="s">
        <v>34</v>
      </c>
      <c r="D179" s="97"/>
      <c r="E179" s="97"/>
      <c r="F179" s="97"/>
      <c r="G179" s="97"/>
      <c r="H179" s="97"/>
      <c r="I179" s="95">
        <f>SUM(I172:K178)</f>
        <v>16279304.849999998</v>
      </c>
      <c r="J179" s="95"/>
      <c r="K179" s="95"/>
      <c r="L179" s="7"/>
    </row>
    <row r="180" spans="1:12" s="10" customFormat="1" x14ac:dyDescent="0.25">
      <c r="A180" s="40"/>
      <c r="B180" s="48"/>
      <c r="C180" s="89" t="s">
        <v>35</v>
      </c>
      <c r="D180" s="89"/>
      <c r="E180" s="89"/>
      <c r="F180" s="89"/>
      <c r="G180" s="89"/>
      <c r="H180" s="89"/>
      <c r="I180" s="90">
        <v>32000</v>
      </c>
      <c r="J180" s="90"/>
      <c r="K180" s="90"/>
      <c r="L180" s="50"/>
    </row>
    <row r="181" spans="1:12" s="10" customFormat="1" x14ac:dyDescent="0.25">
      <c r="A181" s="40"/>
      <c r="B181" s="48"/>
      <c r="C181" s="89" t="s">
        <v>36</v>
      </c>
      <c r="D181" s="89"/>
      <c r="E181" s="89"/>
      <c r="F181" s="89"/>
      <c r="G181" s="89"/>
      <c r="H181" s="89"/>
      <c r="I181" s="90">
        <v>59922.8</v>
      </c>
      <c r="J181" s="90"/>
      <c r="K181" s="90"/>
      <c r="L181" s="50"/>
    </row>
    <row r="182" spans="1:12" s="10" customFormat="1" x14ac:dyDescent="0.25">
      <c r="A182" s="40"/>
      <c r="B182" s="48"/>
      <c r="C182" s="70" t="s">
        <v>42</v>
      </c>
      <c r="D182" s="71"/>
      <c r="E182" s="71"/>
      <c r="F182" s="71"/>
      <c r="G182" s="71"/>
      <c r="H182" s="72"/>
      <c r="I182" s="67">
        <v>23490</v>
      </c>
      <c r="J182" s="68"/>
      <c r="K182" s="69"/>
      <c r="L182" s="8"/>
    </row>
    <row r="183" spans="1:12" s="10" customFormat="1" x14ac:dyDescent="0.25">
      <c r="A183" s="40"/>
      <c r="B183" s="48"/>
      <c r="C183" s="97" t="s">
        <v>37</v>
      </c>
      <c r="D183" s="97"/>
      <c r="E183" s="97"/>
      <c r="F183" s="97"/>
      <c r="G183" s="97"/>
      <c r="H183" s="97"/>
      <c r="I183" s="95">
        <f>SUM(I180:K182)</f>
        <v>115412.8</v>
      </c>
      <c r="J183" s="95"/>
      <c r="K183" s="95"/>
      <c r="L183" s="7"/>
    </row>
    <row r="184" spans="1:12" s="10" customFormat="1" x14ac:dyDescent="0.25">
      <c r="A184" s="40"/>
      <c r="B184" s="48"/>
      <c r="C184" s="89" t="s">
        <v>38</v>
      </c>
      <c r="D184" s="89"/>
      <c r="E184" s="89"/>
      <c r="F184" s="89"/>
      <c r="G184" s="89"/>
      <c r="H184" s="89"/>
      <c r="I184" s="90">
        <v>-3336806.14</v>
      </c>
      <c r="J184" s="90"/>
      <c r="K184" s="90"/>
      <c r="L184" s="50"/>
    </row>
    <row r="185" spans="1:12" s="10" customFormat="1" x14ac:dyDescent="0.25">
      <c r="A185" s="40"/>
      <c r="B185" s="48"/>
      <c r="C185" s="97" t="s">
        <v>39</v>
      </c>
      <c r="D185" s="97"/>
      <c r="E185" s="97"/>
      <c r="F185" s="97"/>
      <c r="G185" s="97"/>
      <c r="H185" s="97"/>
      <c r="I185" s="95">
        <f>+I184</f>
        <v>-3336806.14</v>
      </c>
      <c r="J185" s="95"/>
      <c r="K185" s="95"/>
      <c r="L185" s="7"/>
    </row>
    <row r="186" spans="1:12" s="10" customFormat="1" x14ac:dyDescent="0.25">
      <c r="A186" s="40"/>
      <c r="B186" s="48"/>
      <c r="C186" s="91" t="s">
        <v>23</v>
      </c>
      <c r="D186" s="92"/>
      <c r="E186" s="92"/>
      <c r="F186" s="92"/>
      <c r="G186" s="92"/>
      <c r="H186" s="93"/>
      <c r="I186" s="95">
        <f>SUM(I179,I183,I185)</f>
        <v>13057911.509999998</v>
      </c>
      <c r="J186" s="95"/>
      <c r="K186" s="95"/>
      <c r="L186" s="7"/>
    </row>
    <row r="187" spans="1:12" s="10" customFormat="1" x14ac:dyDescent="0.25">
      <c r="B187" s="11"/>
      <c r="C187" s="12"/>
      <c r="D187" s="12"/>
      <c r="E187" s="12"/>
      <c r="F187" s="12"/>
      <c r="G187" s="12"/>
      <c r="H187" s="12"/>
      <c r="I187" s="3"/>
      <c r="J187" s="3"/>
      <c r="K187" s="3"/>
      <c r="L187" s="3"/>
    </row>
    <row r="188" spans="1:12" s="10" customFormat="1" x14ac:dyDescent="0.25">
      <c r="B188" s="30" t="s">
        <v>55</v>
      </c>
      <c r="C188" s="12"/>
      <c r="D188" s="12"/>
      <c r="E188" s="12"/>
      <c r="F188" s="4">
        <f>J165+I186</f>
        <v>153759423.73999998</v>
      </c>
      <c r="G188" s="12"/>
      <c r="H188" s="12"/>
      <c r="I188" s="3"/>
      <c r="J188" s="3"/>
      <c r="K188" s="3"/>
      <c r="L188" s="3"/>
    </row>
    <row r="189" spans="1:12" s="10" customFormat="1" x14ac:dyDescent="0.25">
      <c r="B189" s="11"/>
      <c r="C189" s="12"/>
      <c r="D189" s="12"/>
      <c r="E189" s="12"/>
      <c r="F189" s="12"/>
      <c r="G189" s="12"/>
      <c r="H189" s="12"/>
      <c r="I189" s="3"/>
      <c r="J189" s="3"/>
      <c r="K189" s="3"/>
      <c r="L189" s="3"/>
    </row>
    <row r="190" spans="1:12" s="10" customFormat="1" x14ac:dyDescent="0.25">
      <c r="B190" s="30" t="s">
        <v>60</v>
      </c>
      <c r="C190" s="12"/>
      <c r="D190" s="12"/>
      <c r="E190" s="12"/>
      <c r="F190" s="51">
        <f>F145+F188</f>
        <v>168035095.26999998</v>
      </c>
      <c r="G190" s="12"/>
      <c r="H190" s="12"/>
      <c r="I190" s="3"/>
      <c r="J190" s="3"/>
      <c r="K190" s="3"/>
      <c r="L190" s="3"/>
    </row>
    <row r="191" spans="1:12" s="10" customFormat="1" x14ac:dyDescent="0.25">
      <c r="B191" s="11"/>
      <c r="C191" s="12"/>
      <c r="D191" s="12"/>
      <c r="E191" s="12"/>
      <c r="F191" s="12"/>
      <c r="G191" s="12"/>
      <c r="H191" s="12"/>
      <c r="I191" s="3"/>
      <c r="J191" s="3"/>
      <c r="K191" s="3"/>
      <c r="L191" s="3"/>
    </row>
    <row r="192" spans="1:12" s="10" customFormat="1" x14ac:dyDescent="0.25">
      <c r="B192" s="28" t="s">
        <v>43</v>
      </c>
      <c r="C192" s="12"/>
      <c r="D192" s="12"/>
      <c r="E192" s="12"/>
      <c r="F192" s="12"/>
      <c r="G192" s="12"/>
      <c r="H192" s="12"/>
      <c r="I192" s="3"/>
      <c r="J192" s="3"/>
      <c r="K192" s="3"/>
      <c r="L192" s="3"/>
    </row>
    <row r="193" spans="2:12" s="10" customFormat="1" x14ac:dyDescent="0.25">
      <c r="B193" s="11"/>
      <c r="C193" s="12"/>
      <c r="D193" s="12"/>
      <c r="E193" s="12"/>
      <c r="F193" s="12"/>
      <c r="G193" s="12"/>
      <c r="H193" s="12"/>
      <c r="I193" s="3"/>
      <c r="J193" s="3"/>
      <c r="K193" s="3"/>
      <c r="L193" s="3"/>
    </row>
    <row r="194" spans="2:12" s="10" customFormat="1" x14ac:dyDescent="0.25">
      <c r="B194" s="11"/>
      <c r="C194" s="12"/>
      <c r="D194" s="12"/>
      <c r="E194" s="12"/>
      <c r="F194" s="12"/>
      <c r="G194" s="12"/>
      <c r="H194" s="12"/>
      <c r="I194" s="3"/>
      <c r="J194" s="3"/>
      <c r="K194" s="3"/>
      <c r="L194" s="3"/>
    </row>
    <row r="195" spans="2:12" s="10" customFormat="1" x14ac:dyDescent="0.25">
      <c r="B195" s="98" t="s">
        <v>204</v>
      </c>
      <c r="C195" s="98"/>
      <c r="D195" s="98"/>
      <c r="E195" s="98"/>
      <c r="F195" s="98"/>
      <c r="G195" s="98"/>
      <c r="H195" s="98"/>
      <c r="I195" s="98"/>
      <c r="J195" s="98"/>
      <c r="K195" s="98"/>
      <c r="L195" s="98"/>
    </row>
    <row r="196" spans="2:12" s="10" customFormat="1" x14ac:dyDescent="0.25">
      <c r="B196" s="98"/>
      <c r="C196" s="98"/>
      <c r="D196" s="98"/>
      <c r="E196" s="98"/>
      <c r="F196" s="98"/>
      <c r="G196" s="98"/>
      <c r="H196" s="98"/>
      <c r="I196" s="98"/>
      <c r="J196" s="98"/>
      <c r="K196" s="98"/>
      <c r="L196" s="98"/>
    </row>
    <row r="197" spans="2:12" s="10" customFormat="1" x14ac:dyDescent="0.25">
      <c r="B197" s="98"/>
      <c r="C197" s="98"/>
      <c r="D197" s="98"/>
      <c r="E197" s="98"/>
      <c r="F197" s="98"/>
      <c r="G197" s="98"/>
      <c r="H197" s="98"/>
      <c r="I197" s="98"/>
      <c r="J197" s="98"/>
      <c r="K197" s="98"/>
      <c r="L197" s="98"/>
    </row>
    <row r="198" spans="2:12" s="10" customFormat="1" x14ac:dyDescent="0.25">
      <c r="B198" s="11"/>
      <c r="C198" s="12"/>
      <c r="D198" s="12"/>
      <c r="E198" s="12"/>
      <c r="F198" s="12"/>
      <c r="G198" s="12"/>
      <c r="H198" s="12"/>
      <c r="I198" s="3"/>
      <c r="J198" s="3"/>
      <c r="K198" s="3"/>
      <c r="L198" s="3"/>
    </row>
    <row r="199" spans="2:12" s="10" customFormat="1" x14ac:dyDescent="0.25">
      <c r="B199" s="11"/>
      <c r="C199" s="12"/>
      <c r="D199" s="12"/>
      <c r="E199" s="12"/>
      <c r="F199" s="12"/>
      <c r="G199" s="12"/>
      <c r="H199" s="12"/>
      <c r="I199" s="3"/>
      <c r="J199" s="3"/>
      <c r="K199" s="3"/>
      <c r="L199" s="3"/>
    </row>
    <row r="200" spans="2:12" s="10" customFormat="1" x14ac:dyDescent="0.25">
      <c r="B200" s="96" t="s">
        <v>80</v>
      </c>
      <c r="C200" s="96"/>
      <c r="D200" s="96"/>
      <c r="E200" s="96"/>
      <c r="F200" s="121">
        <v>2024</v>
      </c>
      <c r="G200" s="121"/>
      <c r="H200" s="121"/>
      <c r="I200" s="29"/>
      <c r="J200" s="29"/>
      <c r="K200" s="29"/>
      <c r="L200" s="3"/>
    </row>
    <row r="201" spans="2:12" s="10" customFormat="1" x14ac:dyDescent="0.25">
      <c r="B201" s="88" t="s">
        <v>44</v>
      </c>
      <c r="C201" s="88"/>
      <c r="D201" s="88"/>
      <c r="E201" s="88"/>
      <c r="F201" s="86">
        <v>1847392.83</v>
      </c>
      <c r="G201" s="87"/>
      <c r="H201" s="87"/>
      <c r="I201" s="52"/>
      <c r="J201" s="13"/>
      <c r="K201" s="13"/>
      <c r="L201" s="3"/>
    </row>
    <row r="202" spans="2:12" s="10" customFormat="1" x14ac:dyDescent="0.25">
      <c r="B202" s="88" t="s">
        <v>45</v>
      </c>
      <c r="C202" s="88"/>
      <c r="D202" s="88"/>
      <c r="E202" s="88"/>
      <c r="F202" s="86">
        <v>0</v>
      </c>
      <c r="G202" s="87"/>
      <c r="H202" s="87"/>
      <c r="I202" s="52"/>
      <c r="J202" s="13"/>
      <c r="K202" s="13"/>
      <c r="L202" s="3"/>
    </row>
    <row r="203" spans="2:12" s="10" customFormat="1" x14ac:dyDescent="0.25">
      <c r="B203" s="117" t="s">
        <v>46</v>
      </c>
      <c r="C203" s="118"/>
      <c r="D203" s="118"/>
      <c r="E203" s="119"/>
      <c r="F203" s="120">
        <f>SUM(F201:H202)</f>
        <v>1847392.83</v>
      </c>
      <c r="G203" s="120"/>
      <c r="H203" s="120"/>
      <c r="I203" s="3"/>
      <c r="J203" s="3"/>
      <c r="K203" s="3"/>
      <c r="L203" s="3"/>
    </row>
    <row r="204" spans="2:12" s="10" customFormat="1" x14ac:dyDescent="0.25">
      <c r="B204" s="12"/>
      <c r="C204" s="12"/>
      <c r="D204" s="12"/>
      <c r="E204" s="12"/>
      <c r="F204" s="3"/>
      <c r="G204" s="3"/>
      <c r="H204" s="3"/>
      <c r="I204" s="3"/>
      <c r="J204" s="3"/>
      <c r="K204" s="3"/>
      <c r="L204" s="3"/>
    </row>
    <row r="205" spans="2:12" s="10" customFormat="1" x14ac:dyDescent="0.25">
      <c r="B205" s="30" t="s">
        <v>44</v>
      </c>
      <c r="C205" s="53"/>
      <c r="D205" s="12"/>
      <c r="E205" s="12"/>
      <c r="F205" s="3"/>
      <c r="G205" s="3"/>
      <c r="H205" s="3"/>
      <c r="I205" s="3"/>
      <c r="J205" s="3"/>
      <c r="K205" s="3"/>
      <c r="L205" s="3"/>
    </row>
    <row r="206" spans="2:12" s="10" customFormat="1" x14ac:dyDescent="0.25">
      <c r="B206" s="54"/>
      <c r="C206" s="54"/>
      <c r="D206" s="12"/>
      <c r="E206" s="12"/>
      <c r="F206" s="3"/>
      <c r="G206" s="3"/>
      <c r="H206" s="3"/>
      <c r="I206" s="3"/>
      <c r="J206" s="3"/>
      <c r="K206" s="3"/>
      <c r="L206" s="3"/>
    </row>
    <row r="207" spans="2:12" s="10" customFormat="1" x14ac:dyDescent="0.25">
      <c r="B207" s="98" t="s">
        <v>102</v>
      </c>
      <c r="C207" s="98"/>
      <c r="D207" s="98"/>
      <c r="E207" s="98"/>
      <c r="F207" s="98"/>
      <c r="G207" s="98"/>
      <c r="H207" s="98"/>
      <c r="I207" s="98"/>
      <c r="J207" s="98"/>
      <c r="K207" s="98"/>
      <c r="L207" s="98"/>
    </row>
    <row r="208" spans="2:12" s="10" customFormat="1" x14ac:dyDescent="0.25">
      <c r="B208" s="12"/>
      <c r="C208" s="12"/>
      <c r="D208" s="12"/>
      <c r="E208" s="12"/>
      <c r="F208" s="3"/>
      <c r="G208" s="3"/>
      <c r="H208" s="3"/>
      <c r="I208" s="3"/>
      <c r="J208" s="3"/>
      <c r="K208" s="3"/>
      <c r="L208" s="3"/>
    </row>
    <row r="209" spans="2:12" s="10" customFormat="1" x14ac:dyDescent="0.25">
      <c r="B209" s="61" t="s">
        <v>80</v>
      </c>
      <c r="C209" s="62"/>
      <c r="D209" s="62"/>
      <c r="E209" s="62"/>
      <c r="F209" s="62"/>
      <c r="G209" s="62"/>
      <c r="H209" s="62"/>
      <c r="I209" s="63"/>
      <c r="J209" s="96">
        <v>2024</v>
      </c>
      <c r="K209" s="96"/>
      <c r="L209" s="96"/>
    </row>
    <row r="210" spans="2:12" s="10" customFormat="1" x14ac:dyDescent="0.25">
      <c r="B210" s="89" t="s">
        <v>86</v>
      </c>
      <c r="C210" s="89"/>
      <c r="D210" s="89"/>
      <c r="E210" s="89"/>
      <c r="F210" s="89"/>
      <c r="G210" s="89"/>
      <c r="H210" s="89"/>
      <c r="I210" s="89"/>
      <c r="J210" s="103">
        <v>0</v>
      </c>
      <c r="K210" s="104"/>
      <c r="L210" s="104"/>
    </row>
    <row r="211" spans="2:12" s="10" customFormat="1" x14ac:dyDescent="0.25">
      <c r="B211" s="89" t="s">
        <v>88</v>
      </c>
      <c r="C211" s="89"/>
      <c r="D211" s="89"/>
      <c r="E211" s="89"/>
      <c r="F211" s="89"/>
      <c r="G211" s="89"/>
      <c r="H211" s="89"/>
      <c r="I211" s="89"/>
      <c r="J211" s="103">
        <v>592310</v>
      </c>
      <c r="K211" s="104"/>
      <c r="L211" s="104"/>
    </row>
    <row r="212" spans="2:12" s="10" customFormat="1" x14ac:dyDescent="0.25">
      <c r="B212" s="70" t="s">
        <v>89</v>
      </c>
      <c r="C212" s="71"/>
      <c r="D212" s="71"/>
      <c r="E212" s="71"/>
      <c r="F212" s="71"/>
      <c r="G212" s="71"/>
      <c r="H212" s="71"/>
      <c r="I212" s="72"/>
      <c r="J212" s="83">
        <v>242784.72</v>
      </c>
      <c r="K212" s="84"/>
      <c r="L212" s="85"/>
    </row>
    <row r="213" spans="2:12" s="10" customFormat="1" x14ac:dyDescent="0.25">
      <c r="B213" s="70" t="s">
        <v>90</v>
      </c>
      <c r="C213" s="71"/>
      <c r="D213" s="71"/>
      <c r="E213" s="71"/>
      <c r="F213" s="71"/>
      <c r="G213" s="71"/>
      <c r="H213" s="71"/>
      <c r="I213" s="72"/>
      <c r="J213" s="83">
        <v>0</v>
      </c>
      <c r="K213" s="84"/>
      <c r="L213" s="85"/>
    </row>
    <row r="214" spans="2:12" s="10" customFormat="1" x14ac:dyDescent="0.25">
      <c r="B214" s="70" t="s">
        <v>87</v>
      </c>
      <c r="C214" s="71"/>
      <c r="D214" s="71"/>
      <c r="E214" s="71"/>
      <c r="F214" s="71"/>
      <c r="G214" s="71"/>
      <c r="H214" s="71"/>
      <c r="I214" s="72"/>
      <c r="J214" s="83">
        <v>600425.34</v>
      </c>
      <c r="K214" s="84"/>
      <c r="L214" s="85"/>
    </row>
    <row r="215" spans="2:12" s="10" customFormat="1" x14ac:dyDescent="0.25">
      <c r="B215" s="70" t="s">
        <v>91</v>
      </c>
      <c r="C215" s="71"/>
      <c r="D215" s="71"/>
      <c r="E215" s="71"/>
      <c r="F215" s="71"/>
      <c r="G215" s="71"/>
      <c r="H215" s="71"/>
      <c r="I215" s="72"/>
      <c r="J215" s="83">
        <v>0</v>
      </c>
      <c r="K215" s="84"/>
      <c r="L215" s="85"/>
    </row>
    <row r="216" spans="2:12" s="10" customFormat="1" x14ac:dyDescent="0.25">
      <c r="B216" s="110" t="s">
        <v>92</v>
      </c>
      <c r="C216" s="111"/>
      <c r="D216" s="111"/>
      <c r="E216" s="111"/>
      <c r="F216" s="111"/>
      <c r="G216" s="111"/>
      <c r="H216" s="111"/>
      <c r="I216" s="112"/>
      <c r="J216" s="94">
        <f>SUM(J210:L215)</f>
        <v>1435520.06</v>
      </c>
      <c r="K216" s="95"/>
      <c r="L216" s="95"/>
    </row>
    <row r="217" spans="2:12" s="10" customFormat="1" x14ac:dyDescent="0.25">
      <c r="B217" s="55"/>
      <c r="C217" s="55"/>
      <c r="D217" s="55"/>
      <c r="E217" s="55"/>
      <c r="F217" s="55"/>
      <c r="G217" s="55"/>
      <c r="H217" s="55"/>
      <c r="I217" s="55"/>
      <c r="J217" s="9"/>
      <c r="K217" s="7"/>
      <c r="L217" s="7"/>
    </row>
    <row r="218" spans="2:12" s="10" customFormat="1" x14ac:dyDescent="0.25">
      <c r="B218" s="11"/>
      <c r="C218" s="12"/>
      <c r="D218" s="12"/>
      <c r="E218" s="12"/>
      <c r="F218" s="12"/>
      <c r="G218" s="12"/>
      <c r="H218" s="12"/>
      <c r="I218" s="3"/>
      <c r="J218" s="3"/>
      <c r="K218" s="3"/>
      <c r="L218" s="3"/>
    </row>
    <row r="219" spans="2:12" s="10" customFormat="1" x14ac:dyDescent="0.25">
      <c r="B219" s="76" t="s">
        <v>4</v>
      </c>
      <c r="C219" s="76"/>
      <c r="D219" s="76"/>
      <c r="E219" s="76"/>
      <c r="F219" s="76"/>
      <c r="G219" s="76"/>
      <c r="H219" s="76"/>
      <c r="I219" s="76"/>
      <c r="J219" s="76"/>
      <c r="K219" s="76"/>
      <c r="L219" s="76"/>
    </row>
    <row r="220" spans="2:12" s="10" customFormat="1" x14ac:dyDescent="0.25"/>
    <row r="221" spans="2:12" s="10" customFormat="1" x14ac:dyDescent="0.25">
      <c r="B221" s="10" t="s">
        <v>213</v>
      </c>
      <c r="G221" s="2">
        <v>57058086.119999997</v>
      </c>
      <c r="H221" s="2">
        <v>129791075.55</v>
      </c>
    </row>
    <row r="222" spans="2:12" s="10" customFormat="1" x14ac:dyDescent="0.25">
      <c r="G222" s="13"/>
    </row>
    <row r="223" spans="2:12" s="10" customFormat="1" x14ac:dyDescent="0.25">
      <c r="G223" s="13"/>
    </row>
    <row r="224" spans="2:12" s="10" customFormat="1" x14ac:dyDescent="0.25">
      <c r="B224" s="10" t="s">
        <v>214</v>
      </c>
      <c r="G224" s="2">
        <v>26445873.43</v>
      </c>
      <c r="H224" s="2">
        <v>94504853.829999998</v>
      </c>
    </row>
    <row r="225" spans="2:12" s="10" customFormat="1" x14ac:dyDescent="0.25">
      <c r="G225" s="13"/>
    </row>
    <row r="226" spans="2:12" s="10" customFormat="1" x14ac:dyDescent="0.25">
      <c r="G226" s="13"/>
    </row>
    <row r="227" spans="2:12" s="10" customFormat="1" ht="18.75" thickBot="1" x14ac:dyDescent="0.45">
      <c r="D227" s="10" t="s">
        <v>5</v>
      </c>
      <c r="G227" s="56">
        <f>G221-G224</f>
        <v>30612212.689999998</v>
      </c>
      <c r="H227" s="57">
        <f>H221-H224</f>
        <v>35286221.719999999</v>
      </c>
    </row>
    <row r="228" spans="2:12" s="10" customFormat="1" ht="16.5" thickTop="1" x14ac:dyDescent="0.25">
      <c r="G228" s="58"/>
    </row>
    <row r="229" spans="2:12" s="10" customFormat="1" x14ac:dyDescent="0.25"/>
    <row r="230" spans="2:12" s="10" customFormat="1" x14ac:dyDescent="0.25">
      <c r="B230" s="76" t="s">
        <v>6</v>
      </c>
      <c r="C230" s="76"/>
      <c r="D230" s="76"/>
      <c r="E230" s="76"/>
      <c r="F230" s="76"/>
      <c r="G230" s="76"/>
      <c r="H230" s="76"/>
      <c r="I230" s="76"/>
      <c r="J230" s="76"/>
      <c r="K230" s="76"/>
      <c r="L230" s="76"/>
    </row>
    <row r="231" spans="2:12" s="10" customFormat="1" x14ac:dyDescent="0.25"/>
    <row r="232" spans="2:12" s="10" customFormat="1" x14ac:dyDescent="0.25"/>
    <row r="233" spans="2:12" s="10" customFormat="1" x14ac:dyDescent="0.25">
      <c r="C233" s="107" t="s">
        <v>78</v>
      </c>
      <c r="D233" s="107"/>
      <c r="E233" s="107"/>
      <c r="F233" s="107"/>
      <c r="G233" s="13">
        <v>44948267.170000002</v>
      </c>
      <c r="H233" s="2">
        <v>133540391.16</v>
      </c>
    </row>
    <row r="234" spans="2:12" s="10" customFormat="1" x14ac:dyDescent="0.25">
      <c r="C234" s="109" t="s">
        <v>79</v>
      </c>
      <c r="D234" s="109"/>
      <c r="E234" s="109"/>
      <c r="F234" s="109"/>
      <c r="G234" s="13">
        <v>30763497.07</v>
      </c>
      <c r="H234" s="59">
        <v>36567074.770000003</v>
      </c>
    </row>
    <row r="235" spans="2:12" s="10" customFormat="1" ht="18" x14ac:dyDescent="0.4">
      <c r="C235" s="107" t="s">
        <v>7</v>
      </c>
      <c r="D235" s="107"/>
      <c r="E235" s="107"/>
      <c r="F235" s="107"/>
      <c r="G235" s="39">
        <f>SUM(G233:G234)</f>
        <v>75711764.24000001</v>
      </c>
      <c r="H235" s="57">
        <f>H233+H234</f>
        <v>170107465.93000001</v>
      </c>
    </row>
    <row r="236" spans="2:12" s="10" customFormat="1" x14ac:dyDescent="0.25"/>
    <row r="237" spans="2:12" s="10" customFormat="1" x14ac:dyDescent="0.25"/>
    <row r="238" spans="2:12" s="10" customFormat="1" x14ac:dyDescent="0.25">
      <c r="B238" s="108" t="s">
        <v>203</v>
      </c>
      <c r="C238" s="108"/>
      <c r="D238" s="108"/>
      <c r="E238" s="108"/>
      <c r="F238" s="108"/>
      <c r="G238" s="108"/>
      <c r="H238" s="108"/>
      <c r="I238" s="108"/>
      <c r="J238" s="108"/>
      <c r="K238" s="108"/>
      <c r="L238" s="108"/>
    </row>
    <row r="239" spans="2:12" s="10" customFormat="1" x14ac:dyDescent="0.25">
      <c r="B239" s="108"/>
      <c r="C239" s="108"/>
      <c r="D239" s="108"/>
      <c r="E239" s="108"/>
      <c r="F239" s="108"/>
      <c r="G239" s="108"/>
      <c r="H239" s="108"/>
      <c r="I239" s="108"/>
      <c r="J239" s="108"/>
      <c r="K239" s="108"/>
      <c r="L239" s="108"/>
    </row>
    <row r="240" spans="2:12" s="10" customFormat="1" x14ac:dyDescent="0.25"/>
    <row r="241" spans="2:12" s="10" customFormat="1" x14ac:dyDescent="0.25">
      <c r="B241" s="76" t="s">
        <v>8</v>
      </c>
      <c r="C241" s="76"/>
      <c r="D241" s="76"/>
      <c r="E241" s="76"/>
      <c r="F241" s="76"/>
      <c r="G241" s="76"/>
      <c r="H241" s="76"/>
      <c r="I241" s="76"/>
      <c r="J241" s="76"/>
      <c r="K241" s="76"/>
      <c r="L241" s="76"/>
    </row>
    <row r="242" spans="2:12" s="10" customFormat="1" x14ac:dyDescent="0.25"/>
    <row r="243" spans="2:12" s="10" customFormat="1" x14ac:dyDescent="0.25"/>
    <row r="244" spans="2:12" s="10" customFormat="1" x14ac:dyDescent="0.25">
      <c r="C244" s="10" t="s">
        <v>9</v>
      </c>
      <c r="F244" s="13">
        <v>14270499.58</v>
      </c>
    </row>
    <row r="245" spans="2:12" s="10" customFormat="1" x14ac:dyDescent="0.25">
      <c r="F245" s="13"/>
    </row>
    <row r="246" spans="2:12" s="10" customFormat="1" x14ac:dyDescent="0.25">
      <c r="F246" s="13"/>
    </row>
    <row r="247" spans="2:12" s="10" customFormat="1" x14ac:dyDescent="0.25">
      <c r="C247" s="10" t="s">
        <v>10</v>
      </c>
      <c r="F247" s="13">
        <v>157684359.18000001</v>
      </c>
    </row>
    <row r="248" spans="2:12" s="10" customFormat="1" x14ac:dyDescent="0.25">
      <c r="F248" s="13"/>
    </row>
    <row r="249" spans="2:12" s="10" customFormat="1" x14ac:dyDescent="0.25">
      <c r="F249" s="13"/>
    </row>
    <row r="250" spans="2:12" s="10" customFormat="1" ht="16.5" thickBot="1" x14ac:dyDescent="0.3">
      <c r="C250" s="10" t="s">
        <v>11</v>
      </c>
      <c r="F250" s="14">
        <f>SUM(F244:F249)</f>
        <v>171954858.76000002</v>
      </c>
    </row>
    <row r="251" spans="2:12" s="10" customFormat="1" ht="16.5" thickTop="1" x14ac:dyDescent="0.25"/>
    <row r="252" spans="2:12" s="10" customFormat="1" x14ac:dyDescent="0.25"/>
    <row r="253" spans="2:12" s="10" customFormat="1" x14ac:dyDescent="0.25">
      <c r="B253" s="108" t="s">
        <v>199</v>
      </c>
      <c r="C253" s="108"/>
      <c r="D253" s="108"/>
      <c r="E253" s="108"/>
      <c r="F253" s="108"/>
      <c r="G253" s="108"/>
      <c r="H253" s="108"/>
      <c r="I253" s="108"/>
      <c r="J253" s="108"/>
      <c r="K253" s="108"/>
      <c r="L253" s="108"/>
    </row>
    <row r="254" spans="2:12" s="10" customFormat="1" x14ac:dyDescent="0.25">
      <c r="B254" s="108"/>
      <c r="C254" s="108"/>
      <c r="D254" s="108"/>
      <c r="E254" s="108"/>
      <c r="F254" s="108"/>
      <c r="G254" s="108"/>
      <c r="H254" s="108"/>
      <c r="I254" s="108"/>
      <c r="J254" s="108"/>
      <c r="K254" s="108"/>
      <c r="L254" s="108"/>
    </row>
    <row r="255" spans="2:12" s="10" customFormat="1" x14ac:dyDescent="0.25">
      <c r="B255" s="15"/>
      <c r="C255" s="15"/>
      <c r="D255" s="15"/>
      <c r="E255" s="15"/>
      <c r="F255" s="15"/>
      <c r="G255" s="15"/>
      <c r="H255" s="15"/>
    </row>
    <row r="256" spans="2:12" s="10" customFormat="1" x14ac:dyDescent="0.25">
      <c r="B256" s="15"/>
      <c r="C256" s="15"/>
      <c r="D256" s="15"/>
      <c r="E256" s="15"/>
      <c r="F256" s="15"/>
      <c r="G256" s="15"/>
      <c r="H256" s="15"/>
    </row>
    <row r="257" spans="2:12" s="10" customFormat="1" x14ac:dyDescent="0.25">
      <c r="B257" s="76" t="s">
        <v>76</v>
      </c>
      <c r="C257" s="76" t="s">
        <v>47</v>
      </c>
      <c r="D257" s="76"/>
      <c r="E257" s="76"/>
      <c r="F257" s="76"/>
      <c r="G257" s="76"/>
      <c r="H257" s="76"/>
      <c r="I257" s="76"/>
      <c r="J257" s="76"/>
      <c r="K257" s="76"/>
      <c r="L257" s="76"/>
    </row>
    <row r="258" spans="2:12" s="10" customFormat="1" x14ac:dyDescent="0.25">
      <c r="B258" s="15"/>
      <c r="C258" s="29"/>
      <c r="D258" s="16"/>
      <c r="E258" s="16"/>
      <c r="F258" s="16"/>
      <c r="G258" s="16"/>
      <c r="H258" s="16"/>
    </row>
    <row r="259" spans="2:12" s="10" customFormat="1" x14ac:dyDescent="0.25">
      <c r="B259" s="15"/>
      <c r="C259" s="29"/>
      <c r="D259" s="16"/>
      <c r="E259" s="16"/>
      <c r="F259" s="16"/>
      <c r="G259" s="16"/>
      <c r="H259" s="16"/>
    </row>
    <row r="260" spans="2:12" s="10" customFormat="1" x14ac:dyDescent="0.25">
      <c r="B260" s="15"/>
      <c r="C260" s="10" t="s">
        <v>48</v>
      </c>
      <c r="D260" s="16"/>
      <c r="E260" s="16"/>
      <c r="F260" s="16"/>
      <c r="G260" s="5">
        <v>2271614.87</v>
      </c>
      <c r="H260" s="6">
        <v>129790400.76000001</v>
      </c>
    </row>
    <row r="261" spans="2:12" s="10" customFormat="1" x14ac:dyDescent="0.25">
      <c r="B261" s="15"/>
      <c r="C261" s="10" t="s">
        <v>49</v>
      </c>
      <c r="D261" s="16"/>
      <c r="E261" s="16"/>
      <c r="F261" s="16"/>
      <c r="G261" s="5">
        <v>1871222.99</v>
      </c>
      <c r="H261" s="6">
        <v>105249211.31</v>
      </c>
    </row>
    <row r="262" spans="2:12" s="10" customFormat="1" x14ac:dyDescent="0.25">
      <c r="B262" s="15"/>
      <c r="C262" s="29"/>
      <c r="D262" s="16"/>
      <c r="E262" s="16"/>
      <c r="F262" s="16"/>
      <c r="G262" s="5"/>
      <c r="H262" s="6"/>
    </row>
    <row r="263" spans="2:12" s="10" customFormat="1" x14ac:dyDescent="0.25">
      <c r="B263" s="107" t="s">
        <v>50</v>
      </c>
      <c r="C263" s="107"/>
      <c r="D263" s="107"/>
      <c r="E263" s="107"/>
      <c r="F263" s="107"/>
      <c r="G263" s="5">
        <f>G260-G261</f>
        <v>400391.88000000012</v>
      </c>
      <c r="H263" s="6">
        <v>24541189.449999999</v>
      </c>
    </row>
    <row r="264" spans="2:12" s="10" customFormat="1" x14ac:dyDescent="0.25">
      <c r="B264" s="106" t="s">
        <v>51</v>
      </c>
      <c r="C264" s="106"/>
      <c r="D264" s="106"/>
      <c r="E264" s="106"/>
      <c r="F264" s="106"/>
      <c r="G264" s="5">
        <v>-13920</v>
      </c>
      <c r="H264" s="6">
        <v>24847549.640000001</v>
      </c>
    </row>
    <row r="265" spans="2:12" s="10" customFormat="1" x14ac:dyDescent="0.25">
      <c r="B265" s="106" t="s">
        <v>52</v>
      </c>
      <c r="C265" s="106"/>
      <c r="D265" s="106"/>
      <c r="E265" s="106"/>
      <c r="F265" s="106"/>
      <c r="G265" s="5">
        <f>G263+G264</f>
        <v>386471.88000000012</v>
      </c>
      <c r="H265" s="17">
        <v>-306360.19</v>
      </c>
    </row>
    <row r="266" spans="2:12" s="10" customFormat="1" x14ac:dyDescent="0.25">
      <c r="B266" s="106" t="s">
        <v>53</v>
      </c>
      <c r="C266" s="106"/>
      <c r="D266" s="106"/>
      <c r="E266" s="106"/>
      <c r="F266" s="106"/>
      <c r="G266" s="5">
        <v>3602</v>
      </c>
      <c r="H266" s="6">
        <v>11959656.310000001</v>
      </c>
    </row>
    <row r="267" spans="2:12" s="10" customFormat="1" ht="18" x14ac:dyDescent="0.25">
      <c r="B267" s="106" t="s">
        <v>54</v>
      </c>
      <c r="C267" s="106"/>
      <c r="D267" s="106"/>
      <c r="E267" s="106"/>
      <c r="F267" s="106"/>
      <c r="G267" s="18">
        <f>G265+G266</f>
        <v>390073.88000000012</v>
      </c>
      <c r="H267" s="6">
        <v>11653296.119999999</v>
      </c>
    </row>
    <row r="268" spans="2:12" s="10" customFormat="1" ht="18" x14ac:dyDescent="0.25">
      <c r="B268" s="16"/>
      <c r="C268" s="16"/>
      <c r="D268" s="16"/>
      <c r="E268" s="16"/>
      <c r="F268" s="16"/>
      <c r="G268" s="18"/>
      <c r="H268" s="6"/>
    </row>
    <row r="269" spans="2:12" s="10" customFormat="1" ht="18" x14ac:dyDescent="0.25">
      <c r="B269" s="16"/>
      <c r="C269" s="16"/>
      <c r="D269" s="16"/>
      <c r="E269" s="16"/>
      <c r="F269" s="16"/>
      <c r="G269" s="18"/>
      <c r="H269" s="6"/>
    </row>
    <row r="270" spans="2:12" s="10" customFormat="1" x14ac:dyDescent="0.25">
      <c r="B270" s="73" t="s">
        <v>150</v>
      </c>
      <c r="C270" s="73"/>
      <c r="D270" s="73"/>
      <c r="E270" s="73"/>
      <c r="F270" s="73"/>
      <c r="G270" s="73"/>
      <c r="H270" s="73"/>
      <c r="I270" s="73"/>
      <c r="J270" s="73"/>
      <c r="K270" s="73"/>
      <c r="L270" s="73"/>
    </row>
    <row r="271" spans="2:12" s="10" customFormat="1" ht="18" x14ac:dyDescent="0.25">
      <c r="B271" s="16"/>
      <c r="C271" s="16"/>
      <c r="D271" s="16"/>
      <c r="E271" s="16"/>
      <c r="F271" s="16"/>
      <c r="G271" s="18"/>
      <c r="H271" s="6"/>
    </row>
    <row r="272" spans="2:12" s="10" customFormat="1" x14ac:dyDescent="0.25">
      <c r="B272" s="105" t="s">
        <v>165</v>
      </c>
      <c r="C272" s="105"/>
      <c r="D272" s="105"/>
      <c r="E272" s="105"/>
      <c r="F272" s="105"/>
      <c r="G272" s="105"/>
      <c r="H272" s="105"/>
      <c r="I272" s="105"/>
      <c r="J272" s="105"/>
      <c r="K272" s="105"/>
      <c r="L272" s="105"/>
    </row>
    <row r="273" spans="2:12" s="10" customFormat="1" ht="18" x14ac:dyDescent="0.25">
      <c r="B273" s="16"/>
      <c r="C273" s="16"/>
      <c r="D273" s="16"/>
      <c r="E273" s="16"/>
      <c r="F273" s="16"/>
      <c r="G273" s="18"/>
      <c r="H273" s="6"/>
    </row>
    <row r="274" spans="2:12" s="10" customFormat="1" x14ac:dyDescent="0.25">
      <c r="B274" s="78" t="s">
        <v>152</v>
      </c>
      <c r="C274" s="79"/>
      <c r="D274" s="79"/>
      <c r="E274" s="79"/>
      <c r="F274" s="79"/>
      <c r="G274" s="79"/>
      <c r="H274" s="79"/>
      <c r="I274" s="80"/>
      <c r="J274" s="99">
        <v>129790400.76000001</v>
      </c>
      <c r="K274" s="99"/>
      <c r="L274" s="99"/>
    </row>
    <row r="275" spans="2:12" s="10" customFormat="1" x14ac:dyDescent="0.25">
      <c r="B275" s="100" t="s">
        <v>153</v>
      </c>
      <c r="C275" s="100"/>
      <c r="D275" s="100"/>
      <c r="E275" s="100"/>
      <c r="F275" s="100"/>
      <c r="G275" s="100"/>
      <c r="H275" s="100"/>
      <c r="I275" s="100"/>
      <c r="J275" s="101">
        <f>SUM(J276:L281)</f>
        <v>674.79</v>
      </c>
      <c r="K275" s="102"/>
      <c r="L275" s="102"/>
    </row>
    <row r="276" spans="2:12" s="10" customFormat="1" x14ac:dyDescent="0.25">
      <c r="B276" s="89" t="s">
        <v>154</v>
      </c>
      <c r="C276" s="89"/>
      <c r="D276" s="89"/>
      <c r="E276" s="89"/>
      <c r="F276" s="89"/>
      <c r="G276" s="89"/>
      <c r="H276" s="89"/>
      <c r="I276" s="89"/>
      <c r="J276" s="103">
        <v>674.79</v>
      </c>
      <c r="K276" s="104"/>
      <c r="L276" s="104"/>
    </row>
    <row r="277" spans="2:12" s="10" customFormat="1" x14ac:dyDescent="0.25">
      <c r="B277" s="70" t="s">
        <v>155</v>
      </c>
      <c r="C277" s="71"/>
      <c r="D277" s="71"/>
      <c r="E277" s="71"/>
      <c r="F277" s="71"/>
      <c r="G277" s="71"/>
      <c r="H277" s="71"/>
      <c r="I277" s="72"/>
      <c r="J277" s="83">
        <v>0</v>
      </c>
      <c r="K277" s="84"/>
      <c r="L277" s="85"/>
    </row>
    <row r="278" spans="2:12" s="10" customFormat="1" x14ac:dyDescent="0.25">
      <c r="B278" s="70" t="s">
        <v>156</v>
      </c>
      <c r="C278" s="71"/>
      <c r="D278" s="71"/>
      <c r="E278" s="71"/>
      <c r="F278" s="71"/>
      <c r="G278" s="71"/>
      <c r="H278" s="71"/>
      <c r="I278" s="72"/>
      <c r="J278" s="83">
        <v>0</v>
      </c>
      <c r="K278" s="84"/>
      <c r="L278" s="85"/>
    </row>
    <row r="279" spans="2:12" s="10" customFormat="1" x14ac:dyDescent="0.25">
      <c r="B279" s="70" t="s">
        <v>157</v>
      </c>
      <c r="C279" s="71"/>
      <c r="D279" s="71"/>
      <c r="E279" s="71"/>
      <c r="F279" s="71"/>
      <c r="G279" s="71"/>
      <c r="H279" s="71"/>
      <c r="I279" s="72"/>
      <c r="J279" s="83">
        <v>0</v>
      </c>
      <c r="K279" s="84"/>
      <c r="L279" s="85"/>
    </row>
    <row r="280" spans="2:12" s="10" customFormat="1" x14ac:dyDescent="0.25">
      <c r="B280" s="70" t="s">
        <v>158</v>
      </c>
      <c r="C280" s="71"/>
      <c r="D280" s="71"/>
      <c r="E280" s="71"/>
      <c r="F280" s="71"/>
      <c r="G280" s="71"/>
      <c r="H280" s="71"/>
      <c r="I280" s="72"/>
      <c r="J280" s="83">
        <v>0</v>
      </c>
      <c r="K280" s="84"/>
      <c r="L280" s="85"/>
    </row>
    <row r="281" spans="2:12" s="10" customFormat="1" x14ac:dyDescent="0.25">
      <c r="B281" s="70" t="s">
        <v>159</v>
      </c>
      <c r="C281" s="71"/>
      <c r="D281" s="71"/>
      <c r="E281" s="71"/>
      <c r="F281" s="71"/>
      <c r="G281" s="71"/>
      <c r="H281" s="71"/>
      <c r="I281" s="72"/>
      <c r="J281" s="83">
        <v>0</v>
      </c>
      <c r="K281" s="84"/>
      <c r="L281" s="85"/>
    </row>
    <row r="282" spans="2:12" s="10" customFormat="1" x14ac:dyDescent="0.25">
      <c r="B282" s="122" t="s">
        <v>160</v>
      </c>
      <c r="C282" s="123"/>
      <c r="D282" s="123"/>
      <c r="E282" s="123"/>
      <c r="F282" s="123"/>
      <c r="G282" s="123"/>
      <c r="H282" s="123"/>
      <c r="I282" s="124"/>
      <c r="J282" s="125">
        <f>SUM(J283:L285)</f>
        <v>0</v>
      </c>
      <c r="K282" s="126"/>
      <c r="L282" s="127"/>
    </row>
    <row r="283" spans="2:12" s="10" customFormat="1" x14ac:dyDescent="0.25">
      <c r="B283" s="70" t="s">
        <v>161</v>
      </c>
      <c r="C283" s="71"/>
      <c r="D283" s="71"/>
      <c r="E283" s="71"/>
      <c r="F283" s="71"/>
      <c r="G283" s="71"/>
      <c r="H283" s="71"/>
      <c r="I283" s="72"/>
      <c r="J283" s="83">
        <v>0</v>
      </c>
      <c r="K283" s="84"/>
      <c r="L283" s="85"/>
    </row>
    <row r="284" spans="2:12" s="10" customFormat="1" x14ac:dyDescent="0.25">
      <c r="B284" s="70" t="s">
        <v>162</v>
      </c>
      <c r="C284" s="71"/>
      <c r="D284" s="71"/>
      <c r="E284" s="71"/>
      <c r="F284" s="71"/>
      <c r="G284" s="71"/>
      <c r="H284" s="71"/>
      <c r="I284" s="72"/>
      <c r="J284" s="83">
        <v>0</v>
      </c>
      <c r="K284" s="84"/>
      <c r="L284" s="85"/>
    </row>
    <row r="285" spans="2:12" s="10" customFormat="1" x14ac:dyDescent="0.25">
      <c r="B285" s="70" t="s">
        <v>163</v>
      </c>
      <c r="C285" s="71"/>
      <c r="D285" s="71"/>
      <c r="E285" s="71"/>
      <c r="F285" s="71"/>
      <c r="G285" s="71"/>
      <c r="H285" s="71"/>
      <c r="I285" s="72"/>
      <c r="J285" s="83">
        <v>0</v>
      </c>
      <c r="K285" s="84"/>
      <c r="L285" s="85"/>
    </row>
    <row r="286" spans="2:12" s="10" customFormat="1" x14ac:dyDescent="0.25">
      <c r="B286" s="122" t="s">
        <v>164</v>
      </c>
      <c r="C286" s="123"/>
      <c r="D286" s="123"/>
      <c r="E286" s="123"/>
      <c r="F286" s="123"/>
      <c r="G286" s="123"/>
      <c r="H286" s="123"/>
      <c r="I286" s="124"/>
      <c r="J286" s="125">
        <f>J274+J275</f>
        <v>129791075.55000001</v>
      </c>
      <c r="K286" s="126"/>
      <c r="L286" s="127"/>
    </row>
    <row r="287" spans="2:12" s="10" customFormat="1" ht="18" x14ac:dyDescent="0.25">
      <c r="B287" s="16"/>
      <c r="C287" s="16"/>
      <c r="D287" s="16"/>
      <c r="E287" s="16"/>
      <c r="F287" s="16"/>
      <c r="G287" s="18"/>
      <c r="H287" s="60"/>
    </row>
    <row r="288" spans="2:12" s="10" customFormat="1" x14ac:dyDescent="0.25">
      <c r="B288" s="105" t="s">
        <v>166</v>
      </c>
      <c r="C288" s="105"/>
      <c r="D288" s="105"/>
      <c r="E288" s="105"/>
      <c r="F288" s="105"/>
      <c r="G288" s="105"/>
      <c r="H288" s="105"/>
      <c r="I288" s="105"/>
      <c r="J288" s="105"/>
      <c r="K288" s="105"/>
      <c r="L288" s="105"/>
    </row>
    <row r="289" spans="1:12" s="10" customFormat="1" ht="18" x14ac:dyDescent="0.25">
      <c r="B289" s="16"/>
      <c r="C289" s="16"/>
      <c r="D289" s="16"/>
      <c r="E289" s="16"/>
      <c r="F289" s="16"/>
      <c r="G289" s="18"/>
      <c r="H289" s="60"/>
    </row>
    <row r="290" spans="1:12" s="10" customFormat="1" x14ac:dyDescent="0.25">
      <c r="A290" s="40"/>
      <c r="B290" s="78" t="s">
        <v>167</v>
      </c>
      <c r="C290" s="79"/>
      <c r="D290" s="79"/>
      <c r="E290" s="79"/>
      <c r="F290" s="79"/>
      <c r="G290" s="79"/>
      <c r="H290" s="79"/>
      <c r="I290" s="80"/>
      <c r="J290" s="99">
        <v>119739014.52</v>
      </c>
      <c r="K290" s="99"/>
      <c r="L290" s="99"/>
    </row>
    <row r="291" spans="1:12" s="10" customFormat="1" x14ac:dyDescent="0.25">
      <c r="A291" s="40"/>
      <c r="B291" s="100" t="s">
        <v>168</v>
      </c>
      <c r="C291" s="100"/>
      <c r="D291" s="100"/>
      <c r="E291" s="100"/>
      <c r="F291" s="100"/>
      <c r="G291" s="100"/>
      <c r="H291" s="100"/>
      <c r="I291" s="100"/>
      <c r="J291" s="101">
        <v>36044740.329999998</v>
      </c>
      <c r="K291" s="102"/>
      <c r="L291" s="102"/>
    </row>
    <row r="292" spans="1:12" s="10" customFormat="1" x14ac:dyDescent="0.25">
      <c r="A292" s="40"/>
      <c r="B292" s="89" t="s">
        <v>169</v>
      </c>
      <c r="C292" s="89"/>
      <c r="D292" s="89"/>
      <c r="E292" s="89"/>
      <c r="F292" s="89"/>
      <c r="G292" s="89"/>
      <c r="H292" s="89"/>
      <c r="I292" s="89"/>
      <c r="J292" s="103">
        <v>0</v>
      </c>
      <c r="K292" s="104"/>
      <c r="L292" s="104"/>
    </row>
    <row r="293" spans="1:12" s="10" customFormat="1" x14ac:dyDescent="0.25">
      <c r="A293" s="40"/>
      <c r="B293" s="70" t="s">
        <v>170</v>
      </c>
      <c r="C293" s="71"/>
      <c r="D293" s="71"/>
      <c r="E293" s="71"/>
      <c r="F293" s="71"/>
      <c r="G293" s="71"/>
      <c r="H293" s="71"/>
      <c r="I293" s="72"/>
      <c r="J293" s="83">
        <v>10665487.65</v>
      </c>
      <c r="K293" s="84"/>
      <c r="L293" s="85"/>
    </row>
    <row r="294" spans="1:12" s="10" customFormat="1" x14ac:dyDescent="0.25">
      <c r="A294" s="40"/>
      <c r="B294" s="70" t="s">
        <v>171</v>
      </c>
      <c r="C294" s="71"/>
      <c r="D294" s="71"/>
      <c r="E294" s="71"/>
      <c r="F294" s="71"/>
      <c r="G294" s="71"/>
      <c r="H294" s="71"/>
      <c r="I294" s="72"/>
      <c r="J294" s="83">
        <v>592178.68999999994</v>
      </c>
      <c r="K294" s="84"/>
      <c r="L294" s="85"/>
    </row>
    <row r="295" spans="1:12" s="10" customFormat="1" x14ac:dyDescent="0.25">
      <c r="A295" s="40"/>
      <c r="B295" s="70" t="s">
        <v>172</v>
      </c>
      <c r="C295" s="71"/>
      <c r="D295" s="71"/>
      <c r="E295" s="71"/>
      <c r="F295" s="71"/>
      <c r="G295" s="71"/>
      <c r="H295" s="71"/>
      <c r="I295" s="72"/>
      <c r="J295" s="83">
        <v>9689</v>
      </c>
      <c r="K295" s="84"/>
      <c r="L295" s="85"/>
    </row>
    <row r="296" spans="1:12" s="10" customFormat="1" x14ac:dyDescent="0.25">
      <c r="A296" s="40"/>
      <c r="B296" s="70" t="s">
        <v>173</v>
      </c>
      <c r="C296" s="71"/>
      <c r="D296" s="71"/>
      <c r="E296" s="71"/>
      <c r="F296" s="71"/>
      <c r="G296" s="71"/>
      <c r="H296" s="71"/>
      <c r="I296" s="72"/>
      <c r="J296" s="83">
        <v>0</v>
      </c>
      <c r="K296" s="84"/>
      <c r="L296" s="85"/>
    </row>
    <row r="297" spans="1:12" s="10" customFormat="1" x14ac:dyDescent="0.25">
      <c r="A297" s="40"/>
      <c r="B297" s="70" t="s">
        <v>174</v>
      </c>
      <c r="C297" s="71"/>
      <c r="D297" s="71"/>
      <c r="E297" s="71"/>
      <c r="F297" s="71"/>
      <c r="G297" s="71"/>
      <c r="H297" s="71"/>
      <c r="I297" s="72"/>
      <c r="J297" s="83">
        <v>0</v>
      </c>
      <c r="K297" s="84"/>
      <c r="L297" s="85"/>
    </row>
    <row r="298" spans="1:12" s="10" customFormat="1" x14ac:dyDescent="0.25">
      <c r="A298" s="40"/>
      <c r="B298" s="70" t="s">
        <v>175</v>
      </c>
      <c r="C298" s="71"/>
      <c r="D298" s="71"/>
      <c r="E298" s="71"/>
      <c r="F298" s="71"/>
      <c r="G298" s="71"/>
      <c r="H298" s="71"/>
      <c r="I298" s="72"/>
      <c r="J298" s="83">
        <v>0</v>
      </c>
      <c r="K298" s="84"/>
      <c r="L298" s="85"/>
    </row>
    <row r="299" spans="1:12" s="10" customFormat="1" x14ac:dyDescent="0.25">
      <c r="A299" s="40"/>
      <c r="B299" s="70" t="s">
        <v>176</v>
      </c>
      <c r="C299" s="71"/>
      <c r="D299" s="71"/>
      <c r="E299" s="71"/>
      <c r="F299" s="71"/>
      <c r="G299" s="71"/>
      <c r="H299" s="71"/>
      <c r="I299" s="72"/>
      <c r="J299" s="83">
        <v>0</v>
      </c>
      <c r="K299" s="84"/>
      <c r="L299" s="85"/>
    </row>
    <row r="300" spans="1:12" s="10" customFormat="1" x14ac:dyDescent="0.25">
      <c r="A300" s="40"/>
      <c r="B300" s="70" t="s">
        <v>177</v>
      </c>
      <c r="C300" s="71"/>
      <c r="D300" s="71"/>
      <c r="E300" s="71"/>
      <c r="F300" s="71"/>
      <c r="G300" s="71"/>
      <c r="H300" s="71"/>
      <c r="I300" s="72"/>
      <c r="J300" s="83">
        <v>0</v>
      </c>
      <c r="K300" s="84"/>
      <c r="L300" s="85"/>
    </row>
    <row r="301" spans="1:12" s="10" customFormat="1" x14ac:dyDescent="0.25">
      <c r="A301" s="40"/>
      <c r="B301" s="70" t="s">
        <v>178</v>
      </c>
      <c r="C301" s="71"/>
      <c r="D301" s="71"/>
      <c r="E301" s="71"/>
      <c r="F301" s="71"/>
      <c r="G301" s="71"/>
      <c r="H301" s="71"/>
      <c r="I301" s="72"/>
      <c r="J301" s="83">
        <v>0</v>
      </c>
      <c r="K301" s="84"/>
      <c r="L301" s="85"/>
    </row>
    <row r="302" spans="1:12" s="10" customFormat="1" x14ac:dyDescent="0.25">
      <c r="A302" s="40"/>
      <c r="B302" s="70" t="s">
        <v>179</v>
      </c>
      <c r="C302" s="71"/>
      <c r="D302" s="71"/>
      <c r="E302" s="71"/>
      <c r="F302" s="71"/>
      <c r="G302" s="71"/>
      <c r="H302" s="71"/>
      <c r="I302" s="72"/>
      <c r="J302" s="83">
        <v>0</v>
      </c>
      <c r="K302" s="84"/>
      <c r="L302" s="85"/>
    </row>
    <row r="303" spans="1:12" s="10" customFormat="1" x14ac:dyDescent="0.25">
      <c r="A303" s="40"/>
      <c r="B303" s="70" t="s">
        <v>180</v>
      </c>
      <c r="C303" s="71"/>
      <c r="D303" s="71"/>
      <c r="E303" s="71"/>
      <c r="F303" s="71"/>
      <c r="G303" s="71"/>
      <c r="H303" s="71"/>
      <c r="I303" s="72"/>
      <c r="J303" s="83">
        <v>24777384.989999998</v>
      </c>
      <c r="K303" s="84"/>
      <c r="L303" s="85"/>
    </row>
    <row r="304" spans="1:12" s="10" customFormat="1" x14ac:dyDescent="0.25">
      <c r="A304" s="40"/>
      <c r="B304" s="70" t="s">
        <v>181</v>
      </c>
      <c r="C304" s="71"/>
      <c r="D304" s="71"/>
      <c r="E304" s="71"/>
      <c r="F304" s="71"/>
      <c r="G304" s="71"/>
      <c r="H304" s="71"/>
      <c r="I304" s="72"/>
      <c r="J304" s="83">
        <v>0</v>
      </c>
      <c r="K304" s="84"/>
      <c r="L304" s="85"/>
    </row>
    <row r="305" spans="1:12" s="10" customFormat="1" x14ac:dyDescent="0.25">
      <c r="A305" s="40"/>
      <c r="B305" s="70" t="s">
        <v>182</v>
      </c>
      <c r="C305" s="71"/>
      <c r="D305" s="71"/>
      <c r="E305" s="71"/>
      <c r="F305" s="71"/>
      <c r="G305" s="71"/>
      <c r="H305" s="71"/>
      <c r="I305" s="72"/>
      <c r="J305" s="83">
        <v>0</v>
      </c>
      <c r="K305" s="84"/>
      <c r="L305" s="85"/>
    </row>
    <row r="306" spans="1:12" s="10" customFormat="1" x14ac:dyDescent="0.25">
      <c r="A306" s="40"/>
      <c r="B306" s="70" t="s">
        <v>183</v>
      </c>
      <c r="C306" s="71"/>
      <c r="D306" s="71"/>
      <c r="E306" s="71"/>
      <c r="F306" s="71"/>
      <c r="G306" s="71"/>
      <c r="H306" s="71"/>
      <c r="I306" s="72"/>
      <c r="J306" s="83">
        <v>0</v>
      </c>
      <c r="K306" s="84"/>
      <c r="L306" s="85"/>
    </row>
    <row r="307" spans="1:12" s="10" customFormat="1" x14ac:dyDescent="0.25">
      <c r="A307" s="40"/>
      <c r="B307" s="70" t="s">
        <v>184</v>
      </c>
      <c r="C307" s="71"/>
      <c r="D307" s="71"/>
      <c r="E307" s="71"/>
      <c r="F307" s="71"/>
      <c r="G307" s="71"/>
      <c r="H307" s="71"/>
      <c r="I307" s="72"/>
      <c r="J307" s="83">
        <v>0</v>
      </c>
      <c r="K307" s="84"/>
      <c r="L307" s="85"/>
    </row>
    <row r="308" spans="1:12" s="10" customFormat="1" x14ac:dyDescent="0.25">
      <c r="A308" s="40"/>
      <c r="B308" s="70" t="s">
        <v>185</v>
      </c>
      <c r="C308" s="71"/>
      <c r="D308" s="71"/>
      <c r="E308" s="71"/>
      <c r="F308" s="71"/>
      <c r="G308" s="71"/>
      <c r="H308" s="71"/>
      <c r="I308" s="72"/>
      <c r="J308" s="83">
        <v>0</v>
      </c>
      <c r="K308" s="84"/>
      <c r="L308" s="85"/>
    </row>
    <row r="309" spans="1:12" s="10" customFormat="1" x14ac:dyDescent="0.25">
      <c r="A309" s="40"/>
      <c r="B309" s="70" t="s">
        <v>186</v>
      </c>
      <c r="C309" s="71"/>
      <c r="D309" s="71"/>
      <c r="E309" s="71"/>
      <c r="F309" s="71"/>
      <c r="G309" s="71"/>
      <c r="H309" s="71"/>
      <c r="I309" s="72"/>
      <c r="J309" s="83">
        <v>0</v>
      </c>
      <c r="K309" s="84"/>
      <c r="L309" s="85"/>
    </row>
    <row r="310" spans="1:12" s="10" customFormat="1" x14ac:dyDescent="0.25">
      <c r="A310" s="40"/>
      <c r="B310" s="70" t="s">
        <v>187</v>
      </c>
      <c r="C310" s="71"/>
      <c r="D310" s="71"/>
      <c r="E310" s="71"/>
      <c r="F310" s="71"/>
      <c r="G310" s="71"/>
      <c r="H310" s="71"/>
      <c r="I310" s="72"/>
      <c r="J310" s="83">
        <v>0</v>
      </c>
      <c r="K310" s="84"/>
      <c r="L310" s="85"/>
    </row>
    <row r="311" spans="1:12" s="10" customFormat="1" x14ac:dyDescent="0.25">
      <c r="A311" s="40"/>
      <c r="B311" s="70" t="s">
        <v>188</v>
      </c>
      <c r="C311" s="71"/>
      <c r="D311" s="71"/>
      <c r="E311" s="71"/>
      <c r="F311" s="71"/>
      <c r="G311" s="71"/>
      <c r="H311" s="71"/>
      <c r="I311" s="72"/>
      <c r="J311" s="83">
        <v>0</v>
      </c>
      <c r="K311" s="84"/>
      <c r="L311" s="85"/>
    </row>
    <row r="312" spans="1:12" s="10" customFormat="1" x14ac:dyDescent="0.25">
      <c r="A312" s="40"/>
      <c r="B312" s="70" t="s">
        <v>189</v>
      </c>
      <c r="C312" s="71"/>
      <c r="D312" s="71"/>
      <c r="E312" s="71"/>
      <c r="F312" s="71"/>
      <c r="G312" s="71"/>
      <c r="H312" s="71"/>
      <c r="I312" s="72"/>
      <c r="J312" s="83">
        <v>0</v>
      </c>
      <c r="K312" s="84"/>
      <c r="L312" s="85"/>
    </row>
    <row r="313" spans="1:12" s="10" customFormat="1" x14ac:dyDescent="0.25">
      <c r="A313" s="40"/>
      <c r="B313" s="122" t="s">
        <v>190</v>
      </c>
      <c r="C313" s="123"/>
      <c r="D313" s="123"/>
      <c r="E313" s="123"/>
      <c r="F313" s="123"/>
      <c r="G313" s="123"/>
      <c r="H313" s="123"/>
      <c r="I313" s="124"/>
      <c r="J313" s="125">
        <f>SUM(J314:L320)</f>
        <v>10810579.640000001</v>
      </c>
      <c r="K313" s="128"/>
      <c r="L313" s="129"/>
    </row>
    <row r="314" spans="1:12" s="10" customFormat="1" x14ac:dyDescent="0.25">
      <c r="A314" s="40"/>
      <c r="B314" s="70" t="s">
        <v>191</v>
      </c>
      <c r="C314" s="71"/>
      <c r="D314" s="71"/>
      <c r="E314" s="71"/>
      <c r="F314" s="71"/>
      <c r="G314" s="71"/>
      <c r="H314" s="71"/>
      <c r="I314" s="72"/>
      <c r="J314" s="83">
        <v>145091.99</v>
      </c>
      <c r="K314" s="84"/>
      <c r="L314" s="85"/>
    </row>
    <row r="315" spans="1:12" s="10" customFormat="1" x14ac:dyDescent="0.25">
      <c r="A315" s="40"/>
      <c r="B315" s="70" t="s">
        <v>192</v>
      </c>
      <c r="C315" s="71"/>
      <c r="D315" s="71"/>
      <c r="E315" s="71"/>
      <c r="F315" s="71"/>
      <c r="G315" s="71"/>
      <c r="H315" s="71"/>
      <c r="I315" s="72"/>
      <c r="J315" s="83">
        <v>0</v>
      </c>
      <c r="K315" s="84"/>
      <c r="L315" s="85"/>
    </row>
    <row r="316" spans="1:12" s="10" customFormat="1" x14ac:dyDescent="0.25">
      <c r="A316" s="40"/>
      <c r="B316" s="70" t="s">
        <v>193</v>
      </c>
      <c r="C316" s="71"/>
      <c r="D316" s="71"/>
      <c r="E316" s="71"/>
      <c r="F316" s="71"/>
      <c r="G316" s="71"/>
      <c r="H316" s="71"/>
      <c r="I316" s="72"/>
      <c r="J316" s="83">
        <v>0</v>
      </c>
      <c r="K316" s="84"/>
      <c r="L316" s="85"/>
    </row>
    <row r="317" spans="1:12" s="10" customFormat="1" x14ac:dyDescent="0.25">
      <c r="A317" s="40"/>
      <c r="B317" s="70" t="s">
        <v>194</v>
      </c>
      <c r="C317" s="71"/>
      <c r="D317" s="71"/>
      <c r="E317" s="71"/>
      <c r="F317" s="71"/>
      <c r="G317" s="71"/>
      <c r="H317" s="71"/>
      <c r="I317" s="72"/>
      <c r="J317" s="83">
        <v>0</v>
      </c>
      <c r="K317" s="84"/>
      <c r="L317" s="85"/>
    </row>
    <row r="318" spans="1:12" s="10" customFormat="1" x14ac:dyDescent="0.25">
      <c r="A318" s="40"/>
      <c r="B318" s="70" t="s">
        <v>195</v>
      </c>
      <c r="C318" s="71"/>
      <c r="D318" s="71"/>
      <c r="E318" s="71"/>
      <c r="F318" s="71"/>
      <c r="G318" s="71"/>
      <c r="H318" s="71"/>
      <c r="I318" s="72"/>
      <c r="J318" s="83">
        <v>0</v>
      </c>
      <c r="K318" s="84"/>
      <c r="L318" s="85"/>
    </row>
    <row r="319" spans="1:12" s="10" customFormat="1" x14ac:dyDescent="0.25">
      <c r="A319" s="40"/>
      <c r="B319" s="70" t="s">
        <v>196</v>
      </c>
      <c r="C319" s="71"/>
      <c r="D319" s="71"/>
      <c r="E319" s="71"/>
      <c r="F319" s="71"/>
      <c r="G319" s="71"/>
      <c r="H319" s="71"/>
      <c r="I319" s="72"/>
      <c r="J319" s="83">
        <v>10665487.65</v>
      </c>
      <c r="K319" s="84"/>
      <c r="L319" s="85"/>
    </row>
    <row r="320" spans="1:12" s="10" customFormat="1" x14ac:dyDescent="0.25">
      <c r="A320" s="40"/>
      <c r="B320" s="70" t="s">
        <v>197</v>
      </c>
      <c r="C320" s="71"/>
      <c r="D320" s="71"/>
      <c r="E320" s="71"/>
      <c r="F320" s="71"/>
      <c r="G320" s="71"/>
      <c r="H320" s="71"/>
      <c r="I320" s="72"/>
      <c r="J320" s="83">
        <v>0</v>
      </c>
      <c r="K320" s="84"/>
      <c r="L320" s="85"/>
    </row>
    <row r="321" spans="1:12" s="10" customFormat="1" x14ac:dyDescent="0.25">
      <c r="A321" s="40"/>
      <c r="B321" s="122" t="s">
        <v>198</v>
      </c>
      <c r="C321" s="123"/>
      <c r="D321" s="123"/>
      <c r="E321" s="123"/>
      <c r="F321" s="123"/>
      <c r="G321" s="123"/>
      <c r="H321" s="123"/>
      <c r="I321" s="124"/>
      <c r="J321" s="125">
        <f>J290-J291+J313</f>
        <v>94504853.829999998</v>
      </c>
      <c r="K321" s="126"/>
      <c r="L321" s="127"/>
    </row>
    <row r="322" spans="1:12" s="10" customFormat="1" ht="18" x14ac:dyDescent="0.25">
      <c r="B322" s="16"/>
      <c r="C322" s="16"/>
      <c r="D322" s="16"/>
      <c r="E322" s="16"/>
      <c r="F322" s="16"/>
      <c r="G322" s="18"/>
      <c r="H322" s="60"/>
    </row>
    <row r="323" spans="1:12" s="10" customFormat="1" ht="34.5" customHeight="1" x14ac:dyDescent="0.25">
      <c r="B323" s="76" t="s">
        <v>208</v>
      </c>
      <c r="C323" s="76"/>
      <c r="D323" s="76"/>
      <c r="E323" s="76"/>
      <c r="F323" s="76"/>
      <c r="G323" s="76"/>
      <c r="H323" s="76"/>
      <c r="I323" s="76"/>
      <c r="J323" s="76"/>
      <c r="K323" s="76"/>
      <c r="L323" s="76"/>
    </row>
    <row r="324" spans="1:12" s="10" customFormat="1" ht="18" x14ac:dyDescent="0.25">
      <c r="B324" s="16"/>
      <c r="C324" s="16"/>
      <c r="D324" s="16"/>
      <c r="E324" s="16"/>
      <c r="F324" s="16"/>
      <c r="G324" s="18"/>
      <c r="H324" s="60"/>
    </row>
    <row r="325" spans="1:12" s="10" customFormat="1" x14ac:dyDescent="0.25">
      <c r="B325" s="106" t="s">
        <v>151</v>
      </c>
      <c r="C325" s="106"/>
      <c r="D325" s="106"/>
      <c r="E325" s="106"/>
      <c r="F325" s="106"/>
      <c r="G325" s="106"/>
      <c r="H325" s="106"/>
      <c r="I325" s="106"/>
      <c r="J325" s="106"/>
      <c r="K325" s="106"/>
      <c r="L325" s="106"/>
    </row>
    <row r="326" spans="1:12" s="10" customFormat="1" ht="18" x14ac:dyDescent="0.25">
      <c r="B326" s="16"/>
      <c r="C326" s="16"/>
      <c r="D326" s="16"/>
      <c r="E326" s="16"/>
      <c r="F326" s="16"/>
      <c r="G326" s="18"/>
      <c r="H326" s="60"/>
    </row>
    <row r="327" spans="1:12" s="10" customFormat="1" x14ac:dyDescent="0.25">
      <c r="B327" s="61" t="s">
        <v>80</v>
      </c>
      <c r="C327" s="62"/>
      <c r="D327" s="62"/>
      <c r="E327" s="62"/>
      <c r="F327" s="62"/>
      <c r="G327" s="62"/>
      <c r="H327" s="62"/>
      <c r="I327" s="63"/>
      <c r="J327" s="96">
        <v>2024</v>
      </c>
      <c r="K327" s="96"/>
      <c r="L327" s="96"/>
    </row>
    <row r="328" spans="1:12" s="10" customFormat="1" x14ac:dyDescent="0.25">
      <c r="B328" s="89" t="s">
        <v>93</v>
      </c>
      <c r="C328" s="89"/>
      <c r="D328" s="89"/>
      <c r="E328" s="89"/>
      <c r="F328" s="89"/>
      <c r="G328" s="89"/>
      <c r="H328" s="89"/>
      <c r="I328" s="89"/>
      <c r="J328" s="103">
        <v>0</v>
      </c>
      <c r="K328" s="104"/>
      <c r="L328" s="104"/>
    </row>
    <row r="329" spans="1:12" s="10" customFormat="1" x14ac:dyDescent="0.25">
      <c r="B329" s="89" t="s">
        <v>94</v>
      </c>
      <c r="C329" s="89"/>
      <c r="D329" s="89"/>
      <c r="E329" s="89"/>
      <c r="F329" s="89"/>
      <c r="G329" s="89"/>
      <c r="H329" s="89"/>
      <c r="I329" s="89"/>
      <c r="J329" s="103">
        <v>0</v>
      </c>
      <c r="K329" s="104"/>
      <c r="L329" s="104"/>
    </row>
    <row r="330" spans="1:12" s="10" customFormat="1" x14ac:dyDescent="0.25">
      <c r="B330" s="70" t="s">
        <v>95</v>
      </c>
      <c r="C330" s="71"/>
      <c r="D330" s="71"/>
      <c r="E330" s="71"/>
      <c r="F330" s="71"/>
      <c r="G330" s="71"/>
      <c r="H330" s="71"/>
      <c r="I330" s="72"/>
      <c r="J330" s="83">
        <v>0</v>
      </c>
      <c r="K330" s="84"/>
      <c r="L330" s="85"/>
    </row>
    <row r="331" spans="1:12" s="10" customFormat="1" x14ac:dyDescent="0.25">
      <c r="B331" s="70" t="s">
        <v>96</v>
      </c>
      <c r="C331" s="71"/>
      <c r="D331" s="71"/>
      <c r="E331" s="71"/>
      <c r="F331" s="71"/>
      <c r="G331" s="71"/>
      <c r="H331" s="71"/>
      <c r="I331" s="72"/>
      <c r="J331" s="83">
        <v>0</v>
      </c>
      <c r="K331" s="84"/>
      <c r="L331" s="85"/>
    </row>
    <row r="332" spans="1:12" s="10" customFormat="1" x14ac:dyDescent="0.25">
      <c r="B332" s="70" t="s">
        <v>97</v>
      </c>
      <c r="C332" s="71"/>
      <c r="D332" s="71"/>
      <c r="E332" s="71"/>
      <c r="F332" s="71"/>
      <c r="G332" s="71"/>
      <c r="H332" s="71"/>
      <c r="I332" s="72"/>
      <c r="J332" s="83">
        <v>0</v>
      </c>
      <c r="K332" s="84"/>
      <c r="L332" s="85"/>
    </row>
    <row r="333" spans="1:12" s="10" customFormat="1" x14ac:dyDescent="0.25">
      <c r="B333" s="70" t="s">
        <v>98</v>
      </c>
      <c r="C333" s="71"/>
      <c r="D333" s="71"/>
      <c r="E333" s="71"/>
      <c r="F333" s="71"/>
      <c r="G333" s="71"/>
      <c r="H333" s="71"/>
      <c r="I333" s="72"/>
      <c r="J333" s="83">
        <v>0</v>
      </c>
      <c r="K333" s="84"/>
      <c r="L333" s="85"/>
    </row>
    <row r="334" spans="1:12" s="10" customFormat="1" x14ac:dyDescent="0.25">
      <c r="B334" s="110" t="s">
        <v>99</v>
      </c>
      <c r="C334" s="111"/>
      <c r="D334" s="111"/>
      <c r="E334" s="111"/>
      <c r="F334" s="111"/>
      <c r="G334" s="111"/>
      <c r="H334" s="111"/>
      <c r="I334" s="112"/>
      <c r="J334" s="94">
        <f>SUM(J328:L333)</f>
        <v>0</v>
      </c>
      <c r="K334" s="95"/>
      <c r="L334" s="95"/>
    </row>
    <row r="335" spans="1:12" s="10" customFormat="1" ht="18" x14ac:dyDescent="0.25">
      <c r="B335" s="16"/>
      <c r="C335" s="16"/>
      <c r="D335" s="16"/>
      <c r="E335" s="16"/>
      <c r="F335" s="16"/>
      <c r="G335" s="18"/>
      <c r="H335" s="60"/>
    </row>
    <row r="336" spans="1:12" s="10" customFormat="1" x14ac:dyDescent="0.25"/>
    <row r="337" spans="2:12" s="10" customFormat="1" ht="84" customHeight="1" x14ac:dyDescent="0.25">
      <c r="B337" s="108" t="s">
        <v>149</v>
      </c>
      <c r="C337" s="108"/>
      <c r="D337" s="108"/>
      <c r="E337" s="108"/>
      <c r="F337" s="108"/>
      <c r="G337" s="108"/>
      <c r="H337" s="108"/>
      <c r="I337" s="108"/>
      <c r="J337" s="108"/>
      <c r="K337" s="108"/>
      <c r="L337" s="108"/>
    </row>
    <row r="338" spans="2:12" s="10" customFormat="1" x14ac:dyDescent="0.25"/>
    <row r="339" spans="2:12" s="10" customFormat="1" x14ac:dyDescent="0.25"/>
    <row r="340" spans="2:12" s="10" customFormat="1" x14ac:dyDescent="0.25"/>
    <row r="341" spans="2:12" s="10" customFormat="1" x14ac:dyDescent="0.25"/>
    <row r="342" spans="2:12" s="10" customFormat="1" x14ac:dyDescent="0.25"/>
    <row r="343" spans="2:12" s="10" customFormat="1" x14ac:dyDescent="0.25"/>
    <row r="344" spans="2:12" s="10" customFormat="1" x14ac:dyDescent="0.25"/>
    <row r="345" spans="2:12" s="10" customFormat="1" x14ac:dyDescent="0.25"/>
    <row r="346" spans="2:12" s="10" customFormat="1" x14ac:dyDescent="0.25"/>
    <row r="347" spans="2:12" s="10" customFormat="1" x14ac:dyDescent="0.25"/>
    <row r="348" spans="2:12" s="10" customFormat="1" x14ac:dyDescent="0.25"/>
    <row r="349" spans="2:12" s="10" customFormat="1" x14ac:dyDescent="0.25"/>
    <row r="350" spans="2:12" s="10" customFormat="1" x14ac:dyDescent="0.25"/>
    <row r="351" spans="2:12" s="10" customFormat="1" x14ac:dyDescent="0.25"/>
    <row r="352" spans="2:12" s="10" customFormat="1" x14ac:dyDescent="0.25"/>
    <row r="353" s="10" customFormat="1" x14ac:dyDescent="0.25"/>
    <row r="354" s="10" customFormat="1" x14ac:dyDescent="0.25"/>
    <row r="355" s="10" customFormat="1" x14ac:dyDescent="0.25"/>
    <row r="356" s="10" customFormat="1" x14ac:dyDescent="0.25"/>
    <row r="357" s="10" customFormat="1" x14ac:dyDescent="0.25"/>
    <row r="358" s="10" customFormat="1" x14ac:dyDescent="0.25"/>
    <row r="359" s="10" customFormat="1" x14ac:dyDescent="0.25"/>
    <row r="360" s="10" customFormat="1" x14ac:dyDescent="0.25"/>
    <row r="361" s="10" customFormat="1" x14ac:dyDescent="0.25"/>
    <row r="362" s="10" customFormat="1" x14ac:dyDescent="0.25"/>
    <row r="363" s="10" customFormat="1" x14ac:dyDescent="0.25"/>
    <row r="364" s="10" customFormat="1" x14ac:dyDescent="0.25"/>
    <row r="365" s="10" customFormat="1" x14ac:dyDescent="0.25"/>
    <row r="366" s="10" customFormat="1" x14ac:dyDescent="0.25"/>
    <row r="367" s="10" customFormat="1" x14ac:dyDescent="0.25"/>
    <row r="368" s="10" customFormat="1" x14ac:dyDescent="0.25"/>
    <row r="369" s="10" customFormat="1" x14ac:dyDescent="0.25"/>
    <row r="370" s="10" customFormat="1" x14ac:dyDescent="0.25"/>
    <row r="371" s="10" customFormat="1" x14ac:dyDescent="0.25"/>
    <row r="372" s="10" customFormat="1" x14ac:dyDescent="0.25"/>
    <row r="373" s="10" customFormat="1" x14ac:dyDescent="0.25"/>
    <row r="374" s="10" customFormat="1" x14ac:dyDescent="0.25"/>
    <row r="375" s="10" customFormat="1" x14ac:dyDescent="0.25"/>
    <row r="376" s="10" customFormat="1" x14ac:dyDescent="0.25"/>
    <row r="377" s="10" customFormat="1" x14ac:dyDescent="0.25"/>
    <row r="378" s="10" customFormat="1" x14ac:dyDescent="0.25"/>
    <row r="379" s="10" customFormat="1" x14ac:dyDescent="0.25"/>
    <row r="380" s="10" customFormat="1" x14ac:dyDescent="0.25"/>
    <row r="381" s="10" customFormat="1" x14ac:dyDescent="0.25"/>
    <row r="382" s="10" customFormat="1" x14ac:dyDescent="0.25"/>
    <row r="383" s="10" customFormat="1" x14ac:dyDescent="0.25"/>
    <row r="384" s="10" customFormat="1" x14ac:dyDescent="0.25"/>
    <row r="385" s="10" customFormat="1" x14ac:dyDescent="0.25"/>
    <row r="386" s="10" customFormat="1" x14ac:dyDescent="0.25"/>
    <row r="387" s="10" customFormat="1" x14ac:dyDescent="0.25"/>
    <row r="388" s="10" customFormat="1" x14ac:dyDescent="0.25"/>
    <row r="389" s="10" customFormat="1" x14ac:dyDescent="0.25"/>
    <row r="390" s="10" customFormat="1" x14ac:dyDescent="0.25"/>
    <row r="391" s="10" customFormat="1" x14ac:dyDescent="0.25"/>
    <row r="392" s="10" customFormat="1" x14ac:dyDescent="0.25"/>
    <row r="393" s="10" customFormat="1" x14ac:dyDescent="0.25"/>
    <row r="394" s="10" customFormat="1" x14ac:dyDescent="0.25"/>
    <row r="395" s="10" customFormat="1" x14ac:dyDescent="0.25"/>
    <row r="396" s="10" customFormat="1" x14ac:dyDescent="0.25"/>
    <row r="397" s="10" customFormat="1" x14ac:dyDescent="0.25"/>
    <row r="398" s="10" customFormat="1" x14ac:dyDescent="0.25"/>
    <row r="399" s="10" customFormat="1" x14ac:dyDescent="0.25"/>
    <row r="400" s="10" customFormat="1" x14ac:dyDescent="0.25"/>
    <row r="401" s="10" customFormat="1" x14ac:dyDescent="0.25"/>
    <row r="402" s="10" customFormat="1" x14ac:dyDescent="0.25"/>
    <row r="403" s="10" customFormat="1" x14ac:dyDescent="0.25"/>
    <row r="404" s="10" customFormat="1" x14ac:dyDescent="0.25"/>
    <row r="405" s="10" customFormat="1" x14ac:dyDescent="0.25"/>
    <row r="406" s="10" customFormat="1" x14ac:dyDescent="0.25"/>
    <row r="407" s="10" customFormat="1" x14ac:dyDescent="0.25"/>
    <row r="408" s="10" customFormat="1" x14ac:dyDescent="0.25"/>
    <row r="409" s="10" customFormat="1" x14ac:dyDescent="0.25"/>
    <row r="410" s="10" customFormat="1" x14ac:dyDescent="0.25"/>
    <row r="411" s="10" customFormat="1" x14ac:dyDescent="0.25"/>
    <row r="412" s="10" customFormat="1" x14ac:dyDescent="0.25"/>
    <row r="413" s="10" customFormat="1" x14ac:dyDescent="0.25"/>
    <row r="414" s="10" customFormat="1" x14ac:dyDescent="0.25"/>
    <row r="415" s="10" customFormat="1" x14ac:dyDescent="0.25"/>
    <row r="416" s="10" customFormat="1" x14ac:dyDescent="0.25"/>
    <row r="417" s="10" customFormat="1" x14ac:dyDescent="0.25"/>
    <row r="418" s="10" customFormat="1" x14ac:dyDescent="0.25"/>
    <row r="419" s="10" customFormat="1" x14ac:dyDescent="0.25"/>
    <row r="420" s="10" customFormat="1" x14ac:dyDescent="0.25"/>
    <row r="421" s="10" customFormat="1" x14ac:dyDescent="0.25"/>
    <row r="422" s="10" customFormat="1" x14ac:dyDescent="0.25"/>
    <row r="423" s="10" customFormat="1" x14ac:dyDescent="0.25"/>
    <row r="424" s="10" customFormat="1" x14ac:dyDescent="0.25"/>
    <row r="425" s="10" customFormat="1" x14ac:dyDescent="0.25"/>
    <row r="426" s="10" customFormat="1" x14ac:dyDescent="0.25"/>
    <row r="427" s="10" customFormat="1" x14ac:dyDescent="0.25"/>
    <row r="428" s="10" customFormat="1" x14ac:dyDescent="0.25"/>
    <row r="429" s="10" customFormat="1" x14ac:dyDescent="0.25"/>
    <row r="430" s="10" customFormat="1" x14ac:dyDescent="0.25"/>
    <row r="431" s="10" customFormat="1" x14ac:dyDescent="0.25"/>
    <row r="432" s="10" customFormat="1" x14ac:dyDescent="0.25"/>
    <row r="433" s="10" customFormat="1" x14ac:dyDescent="0.25"/>
    <row r="434" s="10" customFormat="1" x14ac:dyDescent="0.25"/>
    <row r="435" s="10" customFormat="1" x14ac:dyDescent="0.25"/>
    <row r="436" s="10" customFormat="1" x14ac:dyDescent="0.25"/>
    <row r="437" s="10" customFormat="1" x14ac:dyDescent="0.25"/>
    <row r="438" s="10" customFormat="1" x14ac:dyDescent="0.25"/>
    <row r="439" s="10" customFormat="1" x14ac:dyDescent="0.25"/>
    <row r="440" s="10" customFormat="1" x14ac:dyDescent="0.25"/>
    <row r="441" s="10" customFormat="1" x14ac:dyDescent="0.25"/>
    <row r="442" s="10" customFormat="1" x14ac:dyDescent="0.25"/>
    <row r="443" s="10" customFormat="1" x14ac:dyDescent="0.25"/>
    <row r="444" s="10" customFormat="1" x14ac:dyDescent="0.25"/>
    <row r="445" s="10" customFormat="1" x14ac:dyDescent="0.25"/>
    <row r="446" s="10" customFormat="1" x14ac:dyDescent="0.25"/>
    <row r="447" s="10" customFormat="1" x14ac:dyDescent="0.25"/>
    <row r="448" s="10" customFormat="1" x14ac:dyDescent="0.25"/>
    <row r="449" s="10" customFormat="1" x14ac:dyDescent="0.25"/>
    <row r="450" s="10" customFormat="1" x14ac:dyDescent="0.25"/>
    <row r="451" s="10" customFormat="1" x14ac:dyDescent="0.25"/>
    <row r="452" s="10" customFormat="1" x14ac:dyDescent="0.25"/>
    <row r="453" s="10" customFormat="1" x14ac:dyDescent="0.25"/>
    <row r="454" s="10" customFormat="1" x14ac:dyDescent="0.25"/>
    <row r="455" s="10" customFormat="1" x14ac:dyDescent="0.25"/>
    <row r="456" s="10" customFormat="1" x14ac:dyDescent="0.25"/>
    <row r="457" s="10" customFormat="1" x14ac:dyDescent="0.25"/>
    <row r="458" s="10" customFormat="1" x14ac:dyDescent="0.25"/>
    <row r="459" s="10" customFormat="1" x14ac:dyDescent="0.25"/>
    <row r="460" s="10" customFormat="1" x14ac:dyDescent="0.25"/>
    <row r="461" s="10" customFormat="1" x14ac:dyDescent="0.25"/>
    <row r="462" s="10" customFormat="1" x14ac:dyDescent="0.25"/>
    <row r="463" s="10" customFormat="1" x14ac:dyDescent="0.25"/>
    <row r="464" s="10" customFormat="1" x14ac:dyDescent="0.25"/>
    <row r="465" s="10" customFormat="1" x14ac:dyDescent="0.25"/>
    <row r="466" s="10" customFormat="1" x14ac:dyDescent="0.25"/>
    <row r="467" s="10" customFormat="1" x14ac:dyDescent="0.25"/>
    <row r="468" s="10" customFormat="1" x14ac:dyDescent="0.25"/>
    <row r="469" s="10" customFormat="1" x14ac:dyDescent="0.25"/>
    <row r="470" s="10" customFormat="1" x14ac:dyDescent="0.25"/>
    <row r="471" s="10" customFormat="1" x14ac:dyDescent="0.25"/>
    <row r="472" s="10" customFormat="1" x14ac:dyDescent="0.25"/>
    <row r="473" s="10" customFormat="1" x14ac:dyDescent="0.25"/>
    <row r="474" s="10" customFormat="1" x14ac:dyDescent="0.25"/>
    <row r="475" s="10" customFormat="1" x14ac:dyDescent="0.25"/>
    <row r="476" s="10" customFormat="1" x14ac:dyDescent="0.25"/>
    <row r="477" s="10" customFormat="1" x14ac:dyDescent="0.25"/>
    <row r="478" s="10" customFormat="1" x14ac:dyDescent="0.25"/>
    <row r="479" s="10" customFormat="1" x14ac:dyDescent="0.25"/>
    <row r="480" s="10" customFormat="1" x14ac:dyDescent="0.25"/>
    <row r="481" s="10" customFormat="1" x14ac:dyDescent="0.25"/>
    <row r="482" s="10" customFormat="1" x14ac:dyDescent="0.25"/>
    <row r="483" s="10" customFormat="1" x14ac:dyDescent="0.25"/>
    <row r="484" s="10" customFormat="1" x14ac:dyDescent="0.25"/>
    <row r="485" s="10" customFormat="1" x14ac:dyDescent="0.25"/>
    <row r="486" s="10" customFormat="1" x14ac:dyDescent="0.25"/>
    <row r="487" s="10" customFormat="1" x14ac:dyDescent="0.25"/>
    <row r="488" s="10" customFormat="1" x14ac:dyDescent="0.25"/>
    <row r="489" s="10" customFormat="1" x14ac:dyDescent="0.25"/>
    <row r="490" s="10" customFormat="1" x14ac:dyDescent="0.25"/>
    <row r="491" s="10" customFormat="1" x14ac:dyDescent="0.25"/>
    <row r="492" s="10" customFormat="1" x14ac:dyDescent="0.25"/>
    <row r="493" s="10" customFormat="1" x14ac:dyDescent="0.25"/>
    <row r="494" s="10" customFormat="1" x14ac:dyDescent="0.25"/>
    <row r="495" s="10" customFormat="1" x14ac:dyDescent="0.25"/>
    <row r="496" s="10" customFormat="1" x14ac:dyDescent="0.25"/>
    <row r="497" s="10" customFormat="1" x14ac:dyDescent="0.25"/>
    <row r="498" s="10" customFormat="1" x14ac:dyDescent="0.25"/>
    <row r="499" s="10" customFormat="1" x14ac:dyDescent="0.25"/>
    <row r="500" s="10" customFormat="1" x14ac:dyDescent="0.25"/>
    <row r="501" s="10" customFormat="1" x14ac:dyDescent="0.25"/>
    <row r="502" s="10" customFormat="1" x14ac:dyDescent="0.25"/>
    <row r="503" s="10" customFormat="1" x14ac:dyDescent="0.25"/>
    <row r="504" s="10" customFormat="1" x14ac:dyDescent="0.25"/>
    <row r="505" s="10" customFormat="1" x14ac:dyDescent="0.25"/>
    <row r="506" s="10" customFormat="1" x14ac:dyDescent="0.25"/>
    <row r="507" s="10" customFormat="1" x14ac:dyDescent="0.25"/>
    <row r="508" s="10" customFormat="1" x14ac:dyDescent="0.25"/>
    <row r="509" s="10" customFormat="1" x14ac:dyDescent="0.25"/>
    <row r="510" s="10" customFormat="1" x14ac:dyDescent="0.25"/>
    <row r="511" s="10" customFormat="1" x14ac:dyDescent="0.25"/>
    <row r="512" s="10" customFormat="1" x14ac:dyDescent="0.25"/>
    <row r="513" s="10" customFormat="1" x14ac:dyDescent="0.25"/>
    <row r="514" s="10" customFormat="1" x14ac:dyDescent="0.25"/>
    <row r="515" s="10" customFormat="1" x14ac:dyDescent="0.25"/>
    <row r="516" s="10" customFormat="1" x14ac:dyDescent="0.25"/>
    <row r="517" s="10" customFormat="1" x14ac:dyDescent="0.25"/>
    <row r="518" s="10" customFormat="1" x14ac:dyDescent="0.25"/>
  </sheetData>
  <mergeCells count="275">
    <mergeCell ref="B337:L337"/>
    <mergeCell ref="C29:L29"/>
    <mergeCell ref="B332:I332"/>
    <mergeCell ref="J332:L332"/>
    <mergeCell ref="B333:I333"/>
    <mergeCell ref="J333:L333"/>
    <mergeCell ref="B334:I334"/>
    <mergeCell ref="J334:L334"/>
    <mergeCell ref="B329:I329"/>
    <mergeCell ref="J329:L329"/>
    <mergeCell ref="B330:I330"/>
    <mergeCell ref="J330:L330"/>
    <mergeCell ref="B331:I331"/>
    <mergeCell ref="J331:L331"/>
    <mergeCell ref="B323:L323"/>
    <mergeCell ref="B325:L325"/>
    <mergeCell ref="B327:I327"/>
    <mergeCell ref="J327:L327"/>
    <mergeCell ref="B328:I328"/>
    <mergeCell ref="J328:L328"/>
    <mergeCell ref="B319:I319"/>
    <mergeCell ref="J319:L319"/>
    <mergeCell ref="B320:I320"/>
    <mergeCell ref="J320:L320"/>
    <mergeCell ref="B321:I321"/>
    <mergeCell ref="J321:L321"/>
    <mergeCell ref="B316:I316"/>
    <mergeCell ref="J316:L316"/>
    <mergeCell ref="B317:I317"/>
    <mergeCell ref="J317:L317"/>
    <mergeCell ref="B318:I318"/>
    <mergeCell ref="J318:L318"/>
    <mergeCell ref="B313:I313"/>
    <mergeCell ref="J313:L313"/>
    <mergeCell ref="B314:I314"/>
    <mergeCell ref="J314:L314"/>
    <mergeCell ref="B315:I315"/>
    <mergeCell ref="J315:L315"/>
    <mergeCell ref="B310:I310"/>
    <mergeCell ref="J310:L310"/>
    <mergeCell ref="B311:I311"/>
    <mergeCell ref="J311:L311"/>
    <mergeCell ref="B312:I312"/>
    <mergeCell ref="J312:L312"/>
    <mergeCell ref="B307:I307"/>
    <mergeCell ref="J307:L307"/>
    <mergeCell ref="B308:I308"/>
    <mergeCell ref="J308:L308"/>
    <mergeCell ref="B309:I309"/>
    <mergeCell ref="J309:L309"/>
    <mergeCell ref="B304:I304"/>
    <mergeCell ref="J304:L304"/>
    <mergeCell ref="B305:I305"/>
    <mergeCell ref="J305:L305"/>
    <mergeCell ref="B306:I306"/>
    <mergeCell ref="J306:L306"/>
    <mergeCell ref="B301:I301"/>
    <mergeCell ref="J301:L301"/>
    <mergeCell ref="B302:I302"/>
    <mergeCell ref="J302:L302"/>
    <mergeCell ref="B303:I303"/>
    <mergeCell ref="J303:L303"/>
    <mergeCell ref="B298:I298"/>
    <mergeCell ref="J298:L298"/>
    <mergeCell ref="B299:I299"/>
    <mergeCell ref="J299:L299"/>
    <mergeCell ref="B300:I300"/>
    <mergeCell ref="J300:L300"/>
    <mergeCell ref="B295:I295"/>
    <mergeCell ref="J295:L295"/>
    <mergeCell ref="B296:I296"/>
    <mergeCell ref="J296:L296"/>
    <mergeCell ref="B297:I297"/>
    <mergeCell ref="J297:L297"/>
    <mergeCell ref="B292:I292"/>
    <mergeCell ref="J292:L292"/>
    <mergeCell ref="B293:I293"/>
    <mergeCell ref="J293:L293"/>
    <mergeCell ref="B294:I294"/>
    <mergeCell ref="J294:L294"/>
    <mergeCell ref="B280:I280"/>
    <mergeCell ref="J280:L280"/>
    <mergeCell ref="B281:I281"/>
    <mergeCell ref="J281:L281"/>
    <mergeCell ref="B282:I282"/>
    <mergeCell ref="J282:L282"/>
    <mergeCell ref="B290:I290"/>
    <mergeCell ref="J290:L290"/>
    <mergeCell ref="B291:I291"/>
    <mergeCell ref="J291:L291"/>
    <mergeCell ref="B288:L288"/>
    <mergeCell ref="B284:I284"/>
    <mergeCell ref="J284:L284"/>
    <mergeCell ref="B285:I285"/>
    <mergeCell ref="J285:L285"/>
    <mergeCell ref="B286:I286"/>
    <mergeCell ref="J286:L286"/>
    <mergeCell ref="B283:I283"/>
    <mergeCell ref="C182:H182"/>
    <mergeCell ref="I182:K182"/>
    <mergeCell ref="C183:H183"/>
    <mergeCell ref="I183:K183"/>
    <mergeCell ref="C184:H184"/>
    <mergeCell ref="I184:K184"/>
    <mergeCell ref="B211:I211"/>
    <mergeCell ref="J211:L211"/>
    <mergeCell ref="B212:I212"/>
    <mergeCell ref="J212:L212"/>
    <mergeCell ref="B203:E203"/>
    <mergeCell ref="F203:H203"/>
    <mergeCell ref="B207:L207"/>
    <mergeCell ref="B209:I209"/>
    <mergeCell ref="J209:L209"/>
    <mergeCell ref="B210:I210"/>
    <mergeCell ref="J210:L210"/>
    <mergeCell ref="F200:H200"/>
    <mergeCell ref="B163:I163"/>
    <mergeCell ref="J163:L163"/>
    <mergeCell ref="B161:I161"/>
    <mergeCell ref="J161:L161"/>
    <mergeCell ref="C179:H179"/>
    <mergeCell ref="I179:K179"/>
    <mergeCell ref="C180:H180"/>
    <mergeCell ref="I180:K180"/>
    <mergeCell ref="C181:H181"/>
    <mergeCell ref="I181:K181"/>
    <mergeCell ref="C176:H176"/>
    <mergeCell ref="I176:K176"/>
    <mergeCell ref="C177:H177"/>
    <mergeCell ref="I177:K177"/>
    <mergeCell ref="C178:H178"/>
    <mergeCell ref="I178:K178"/>
    <mergeCell ref="B143:H143"/>
    <mergeCell ref="I143:K143"/>
    <mergeCell ref="B147:L148"/>
    <mergeCell ref="B159:I159"/>
    <mergeCell ref="J159:L159"/>
    <mergeCell ref="B160:I160"/>
    <mergeCell ref="J160:L160"/>
    <mergeCell ref="B162:I162"/>
    <mergeCell ref="J162:L162"/>
    <mergeCell ref="B140:H140"/>
    <mergeCell ref="I140:K140"/>
    <mergeCell ref="B141:H141"/>
    <mergeCell ref="I141:K141"/>
    <mergeCell ref="B142:H142"/>
    <mergeCell ref="I142:K142"/>
    <mergeCell ref="B123:H123"/>
    <mergeCell ref="I123:K123"/>
    <mergeCell ref="B124:H124"/>
    <mergeCell ref="B125:H125"/>
    <mergeCell ref="B126:H126"/>
    <mergeCell ref="B127:H127"/>
    <mergeCell ref="I137:K137"/>
    <mergeCell ref="I138:K138"/>
    <mergeCell ref="I139:K139"/>
    <mergeCell ref="B137:H137"/>
    <mergeCell ref="B138:H138"/>
    <mergeCell ref="B139:H139"/>
    <mergeCell ref="I134:K134"/>
    <mergeCell ref="I135:K135"/>
    <mergeCell ref="I136:K136"/>
    <mergeCell ref="B134:H134"/>
    <mergeCell ref="B135:H135"/>
    <mergeCell ref="B136:H136"/>
    <mergeCell ref="B35:L35"/>
    <mergeCell ref="B36:L36"/>
    <mergeCell ref="B37:L37"/>
    <mergeCell ref="B38:H38"/>
    <mergeCell ref="B41:H41"/>
    <mergeCell ref="B54:L54"/>
    <mergeCell ref="B56:L56"/>
    <mergeCell ref="B60:H60"/>
    <mergeCell ref="B26:H26"/>
    <mergeCell ref="B27:H27"/>
    <mergeCell ref="B28:L28"/>
    <mergeCell ref="B33:H33"/>
    <mergeCell ref="B34:I34"/>
    <mergeCell ref="B253:L254"/>
    <mergeCell ref="B241:L241"/>
    <mergeCell ref="B238:L239"/>
    <mergeCell ref="C234:F234"/>
    <mergeCell ref="C235:F235"/>
    <mergeCell ref="C233:F233"/>
    <mergeCell ref="B230:L230"/>
    <mergeCell ref="B219:L219"/>
    <mergeCell ref="B201:E201"/>
    <mergeCell ref="B213:I213"/>
    <mergeCell ref="J213:L213"/>
    <mergeCell ref="B214:I214"/>
    <mergeCell ref="J214:L214"/>
    <mergeCell ref="B215:I215"/>
    <mergeCell ref="J215:L215"/>
    <mergeCell ref="B216:I216"/>
    <mergeCell ref="J216:L216"/>
    <mergeCell ref="B264:F264"/>
    <mergeCell ref="B265:F265"/>
    <mergeCell ref="B266:F266"/>
    <mergeCell ref="B263:F263"/>
    <mergeCell ref="B257:L257"/>
    <mergeCell ref="B277:I277"/>
    <mergeCell ref="J277:L277"/>
    <mergeCell ref="B278:I278"/>
    <mergeCell ref="J278:L278"/>
    <mergeCell ref="B267:F267"/>
    <mergeCell ref="B279:I279"/>
    <mergeCell ref="J279:L279"/>
    <mergeCell ref="B274:I274"/>
    <mergeCell ref="J274:L274"/>
    <mergeCell ref="B275:I275"/>
    <mergeCell ref="J275:L275"/>
    <mergeCell ref="B276:I276"/>
    <mergeCell ref="J276:L276"/>
    <mergeCell ref="B270:L270"/>
    <mergeCell ref="B272:L272"/>
    <mergeCell ref="J283:L283"/>
    <mergeCell ref="F201:H201"/>
    <mergeCell ref="B202:E202"/>
    <mergeCell ref="F202:H202"/>
    <mergeCell ref="C174:H174"/>
    <mergeCell ref="I174:K174"/>
    <mergeCell ref="C175:H175"/>
    <mergeCell ref="I175:K175"/>
    <mergeCell ref="B164:I164"/>
    <mergeCell ref="J164:L164"/>
    <mergeCell ref="B165:I165"/>
    <mergeCell ref="J165:L165"/>
    <mergeCell ref="C171:H171"/>
    <mergeCell ref="I171:K171"/>
    <mergeCell ref="C172:H172"/>
    <mergeCell ref="I172:K172"/>
    <mergeCell ref="C173:H173"/>
    <mergeCell ref="I173:K173"/>
    <mergeCell ref="C185:H185"/>
    <mergeCell ref="I185:K185"/>
    <mergeCell ref="C186:H186"/>
    <mergeCell ref="I186:K186"/>
    <mergeCell ref="B195:L197"/>
    <mergeCell ref="B200:E200"/>
    <mergeCell ref="I131:K131"/>
    <mergeCell ref="I132:K132"/>
    <mergeCell ref="I133:K133"/>
    <mergeCell ref="B131:H131"/>
    <mergeCell ref="B132:H132"/>
    <mergeCell ref="B133:H133"/>
    <mergeCell ref="I128:K128"/>
    <mergeCell ref="I129:K129"/>
    <mergeCell ref="I130:K130"/>
    <mergeCell ref="B128:H128"/>
    <mergeCell ref="B129:H129"/>
    <mergeCell ref="B130:H130"/>
    <mergeCell ref="I125:K125"/>
    <mergeCell ref="I126:K126"/>
    <mergeCell ref="I127:K127"/>
    <mergeCell ref="I124:K124"/>
    <mergeCell ref="B121:H121"/>
    <mergeCell ref="I121:K121"/>
    <mergeCell ref="B122:H122"/>
    <mergeCell ref="I122:K122"/>
    <mergeCell ref="B1:L2"/>
    <mergeCell ref="B4:L4"/>
    <mergeCell ref="B5:L5"/>
    <mergeCell ref="B7:L7"/>
    <mergeCell ref="B9:L9"/>
    <mergeCell ref="B12:L12"/>
    <mergeCell ref="B119:H119"/>
    <mergeCell ref="I119:K119"/>
    <mergeCell ref="B120:H120"/>
    <mergeCell ref="I120:K120"/>
    <mergeCell ref="B16:L16"/>
    <mergeCell ref="B20:H20"/>
    <mergeCell ref="B21:H21"/>
    <mergeCell ref="B22:H22"/>
    <mergeCell ref="B23:H23"/>
    <mergeCell ref="B24:H24"/>
  </mergeCells>
  <pageMargins left="0.70866141732283472" right="0.70866141732283472" top="0.59055118110236227" bottom="0.74803149606299213" header="0.31496062992125984" footer="0.31496062992125984"/>
  <pageSetup scale="11" orientation="portrait" r:id="rId1"/>
  <rowBreaks count="5" manualBreakCount="5">
    <brk id="53" max="16383" man="1"/>
    <brk id="116" max="12" man="1"/>
    <brk id="191" max="12" man="1"/>
    <brk id="255" max="16383" man="1"/>
    <brk id="322" max="12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NOTAS</vt:lpstr>
      <vt:lpstr>NOTAS!Área_de_impresión</vt:lpstr>
    </vt:vector>
  </TitlesOfParts>
  <Company>Presidencia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Finanzas</dc:creator>
  <cp:lastModifiedBy>tesoreriasansalvador2020.2024@gmail.com</cp:lastModifiedBy>
  <cp:lastPrinted>2025-01-16T04:16:08Z</cp:lastPrinted>
  <dcterms:created xsi:type="dcterms:W3CDTF">2012-07-11T18:59:53Z</dcterms:created>
  <dcterms:modified xsi:type="dcterms:W3CDTF">2025-01-16T04:39:26Z</dcterms:modified>
</cp:coreProperties>
</file>