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10F4EAF7-FD00-4096-BCDC-9C665E89BD6F}" xr6:coauthVersionLast="47" xr6:coauthVersionMax="47" xr10:uidLastSave="{00000000-0000-0000-0000-000000000000}"/>
  <bookViews>
    <workbookView xWindow="690" yWindow="0" windowWidth="17085" windowHeight="15585" xr2:uid="{9532837E-7135-4EE7-A7CC-CD0AA3DBC2D2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 l="1"/>
  <c r="G79" i="1"/>
  <c r="G47" i="1"/>
  <c r="G59" i="1" s="1"/>
  <c r="F47" i="1"/>
  <c r="F59" i="1" s="1"/>
  <c r="F81" i="1" s="1"/>
  <c r="D47" i="1"/>
  <c r="D62" i="1" s="1"/>
  <c r="C47" i="1"/>
  <c r="C62" i="1" s="1"/>
  <c r="G81" i="1" l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<sst xmlns="http://schemas.openxmlformats.org/spreadsheetml/2006/main" count="127" uniqueCount="124">
  <si>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</si>
  <si>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</si>
  <si>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</si>
  <si>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</si>
  <si>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</si>
  <si>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</si>
  <si>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</si>
  <si>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</si>
  <si>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</si>
  <si>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</si>
  <si>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</si>
  <si>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</si>
  <si>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</si>
  <si>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</si>
  <si>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</si>
  <si>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</si>
  <si>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</si>
  <si>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</si>
  <si>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</si>
  <si>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</si>
  <si>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</si>
  <si>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</si>
  <si>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</si>
  <si>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</si>
  <si>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</si>
  <si>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</si>
  <si>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</si>
  <si>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</si>
  <si>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</si>
  <si>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</si>
  <si>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</si>
  <si>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</si>
  <si>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</si>
  <si>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</si>
  <si>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</si>
  <si>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</si>
  <si>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</si>
  <si>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</si>
  <si>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</si>
  <si>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</si>
  <si>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</si>
  <si>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</si>
  <si>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</si>
  <si>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</si>
  <si>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</si>
  <si>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</si>
  <si>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</si>
  <si>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</si>
  <si>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</si>
  <si>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</si>
  <si>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</si>
  <si>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</si>
  <si>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</si>
  <si>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</si>
  <si>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</si>
  <si>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</si>
  <si>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</si>
  <si>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</si>
  <si>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</si>
  <si>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</si>
  <si>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</si>
  <si>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</si>
  <si>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</si>
  <si>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</si>
  <si>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</si>
  <si>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</si>
  <si>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</si>
  <si>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</si>
  <si>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</si>
  <si>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</si>
  <si>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</si>
  <si>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</si>
  <si>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</si>
  <si>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</si>
  <si>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</si>
  <si>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</si>
  <si>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</si>
  <si>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</si>
  <si>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</si>
  <si>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</si>
  <si>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</si>
  <si>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</si>
  <si>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</si>
  <si>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</si>
  <si>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</si>
  <si>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</si>
  <si>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</si>
  <si>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</si>
  <si>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</si>
  <si>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</si>
  <si>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</si>
  <si>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</si>
  <si>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</si>
  <si>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</si>
  <si>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</si>
  <si>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</si>
  <si>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</si>
  <si>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</si>
  <si>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</si>
  <si>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</si>
  <si>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</si>
  <si>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</si>
  <si>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</si>
  <si>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</si>
  <si>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</si>
  <si>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</si>
  <si>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</si>
  <si>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</si>
  <si>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</si>
  <si>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</si>
  <si>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</si>
  <si>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</si>
  <si>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</si>
  <si>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</si>
  <si>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</si>
  <si>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</si>
  <si>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</si>
  <si>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</si>
  <si>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</si>
  <si>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</si>
  <si>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San Salvador (a)</t>
  </si>
  <si>
    <t>Al 31 de diciembre de 2023 y al 31 de Diciembre de 2024 (b)</t>
  </si>
  <si>
    <t>2024 (d)</t>
  </si>
  <si>
    <t>31 de diciembre de 2023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</si>
</sst>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3882-69E3-4888-82F9-21152D4340F1}">
  <sheetPr>
    <pageSetUpPr fitToPage="1"/>
  </sheetPr>
  <dimension ref="B1:G82"/>
  <sheetViews>
    <sheetView tabSelected="1" zoomScaleNormal="100" workbookViewId="0">
      <pane ySplit="6" topLeftCell="A25" activePane="bottomLeft" state="frozen"/>
      <selection pane="bottomLeft" activeCell="E40" sqref="E40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0" t="s">
        <v>120</v>
      </c>
      <c r="C2" s="21"/>
      <c r="D2" s="21"/>
      <c r="E2" s="21"/>
      <c r="F2" s="21"/>
      <c r="G2" s="22"/>
    </row>
    <row r="3" spans="2:7" x14ac:dyDescent="0.2">
      <c r="B3" s="23" t="s">
        <v>0</v>
      </c>
      <c r="C3" s="24"/>
      <c r="D3" s="24"/>
      <c r="E3" s="24"/>
      <c r="F3" s="24"/>
      <c r="G3" s="25"/>
    </row>
    <row r="4" spans="2:7" x14ac:dyDescent="0.2">
      <c r="B4" s="23" t="s">
        <v>121</v>
      </c>
      <c r="C4" s="24"/>
      <c r="D4" s="24"/>
      <c r="E4" s="24"/>
      <c r="F4" s="24"/>
      <c r="G4" s="25"/>
    </row>
    <row r="5" spans="2:7" ht="13.5" thickBot="1" x14ac:dyDescent="0.25">
      <c r="B5" s="26" t="s">
        <v>1</v>
      </c>
      <c r="C5" s="27"/>
      <c r="D5" s="27"/>
      <c r="E5" s="27"/>
      <c r="F5" s="27"/>
      <c r="G5" s="28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11798984.41</v>
      </c>
      <c r="D9" s="9">
        <f>SUM(D10:D16)</f>
        <v>11959656.310000001</v>
      </c>
      <c r="E9" s="11" t="s">
        <v>8</v>
      </c>
      <c r="F9" s="9">
        <f>SUM(F10:F18)</f>
        <v>4564901.3600000003</v>
      </c>
      <c r="G9" s="9">
        <f>SUM(G10:G18)</f>
        <v>12883611.049999999</v>
      </c>
    </row>
    <row r="10" spans="2:7" x14ac:dyDescent="0.2">
      <c r="B10" s="12" t="s">
        <v>9</v>
      </c>
      <c r="C10" s="9">
        <v>0</v>
      </c>
      <c r="D10" s="9">
        <v>0</v>
      </c>
      <c r="E10" s="13" t="s">
        <v>10</v>
      </c>
      <c r="F10" s="9">
        <v>0</v>
      </c>
      <c r="G10" s="9">
        <v>0</v>
      </c>
    </row>
    <row r="11" spans="2:7" x14ac:dyDescent="0.2">
      <c r="B11" s="12" t="s">
        <v>11</v>
      </c>
      <c r="C11" s="9">
        <v>11798984.41</v>
      </c>
      <c r="D11" s="9">
        <v>11959656.310000001</v>
      </c>
      <c r="E11" s="13" t="s">
        <v>12</v>
      </c>
      <c r="F11" s="9">
        <v>3323407.02</v>
      </c>
      <c r="G11" s="9">
        <v>1138947.26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242784.72</v>
      </c>
      <c r="G12" s="9">
        <v>11650905.779999999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587836.9</v>
      </c>
      <c r="G16" s="9">
        <v>92230.22</v>
      </c>
    </row>
    <row r="17" spans="2:7" x14ac:dyDescent="0.2">
      <c r="B17" s="10" t="s">
        <v>23</v>
      </c>
      <c r="C17" s="9">
        <f>SUM(C18:C24)</f>
        <v>4156.8899999999994</v>
      </c>
      <c r="D17" s="9">
        <f>SUM(D18:D24)</f>
        <v>85990.83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410872.72</v>
      </c>
      <c r="G18" s="9">
        <v>1527.79</v>
      </c>
    </row>
    <row r="19" spans="2:7" x14ac:dyDescent="0.2">
      <c r="B19" s="12" t="s">
        <v>27</v>
      </c>
      <c r="C19" s="9">
        <v>0</v>
      </c>
      <c r="D19" s="9">
        <v>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7428.65</v>
      </c>
      <c r="D20" s="9">
        <v>85990.83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-3271.76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142381.41</v>
      </c>
      <c r="D25" s="9">
        <f>SUM(D26:D30)</f>
        <v>415740.3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142381.41</v>
      </c>
      <c r="D29" s="9">
        <v>415740.3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11945522.710000001</v>
      </c>
      <c r="D47" s="9">
        <f>D9+D17+D25+D31+D37+D38+D41</f>
        <v>12461387.440000001</v>
      </c>
      <c r="E47" s="8" t="s">
        <v>82</v>
      </c>
      <c r="F47" s="9">
        <f>F9+F19+F23+F26+F27+F31+F38+F42</f>
        <v>4564901.3600000003</v>
      </c>
      <c r="G47" s="9">
        <f>G9+G19+G23+G26+G27+G31+G38+G42</f>
        <v>12883611.049999999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143882644.63</v>
      </c>
      <c r="D52" s="9">
        <v>119317359.64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19309663.27</v>
      </c>
      <c r="D53" s="9">
        <v>16209140.199999999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115412.8</v>
      </c>
      <c r="D54" s="9">
        <v>115412.8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-3336806.14</v>
      </c>
      <c r="D55" s="9">
        <v>-1679297.87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4564901.3600000003</v>
      </c>
      <c r="G59" s="9">
        <f>G47+G57</f>
        <v>12883611.049999999</v>
      </c>
    </row>
    <row r="60" spans="2:7" ht="25.5" x14ac:dyDescent="0.2">
      <c r="B60" s="6" t="s">
        <v>102</v>
      </c>
      <c r="C60" s="9">
        <f>SUM(C50:C58)</f>
        <v>159970914.56000003</v>
      </c>
      <c r="D60" s="9">
        <f>SUM(D50:D58)</f>
        <v>133962614.77000001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171916437.27000004</v>
      </c>
      <c r="D62" s="9">
        <f>D47+D60</f>
        <v>146424002.21000001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0</v>
      </c>
      <c r="G63" s="9">
        <f>SUM(G64:G66)</f>
        <v>0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167351535.91</v>
      </c>
      <c r="G68" s="9">
        <f>SUM(G69:G73)</f>
        <v>133540391.16</v>
      </c>
    </row>
    <row r="69" spans="2:7" x14ac:dyDescent="0.2">
      <c r="B69" s="10"/>
      <c r="C69" s="9"/>
      <c r="D69" s="9"/>
      <c r="E69" s="11" t="s">
        <v>110</v>
      </c>
      <c r="F69" s="9">
        <v>34299590.079999998</v>
      </c>
      <c r="G69" s="9">
        <v>34807484.590000004</v>
      </c>
    </row>
    <row r="70" spans="2:7" x14ac:dyDescent="0.2">
      <c r="B70" s="10"/>
      <c r="C70" s="9"/>
      <c r="D70" s="9"/>
      <c r="E70" s="11" t="s">
        <v>111</v>
      </c>
      <c r="F70" s="9">
        <v>130376427.8</v>
      </c>
      <c r="G70" s="9">
        <v>94717230.409999996</v>
      </c>
    </row>
    <row r="71" spans="2:7" x14ac:dyDescent="0.2">
      <c r="B71" s="10"/>
      <c r="C71" s="9"/>
      <c r="D71" s="9"/>
      <c r="E71" s="11" t="s">
        <v>112</v>
      </c>
      <c r="F71" s="9">
        <v>5689044.0300000003</v>
      </c>
      <c r="G71" s="9">
        <v>5689044.0300000003</v>
      </c>
    </row>
    <row r="72" spans="2:7" x14ac:dyDescent="0.2">
      <c r="B72" s="10"/>
      <c r="C72" s="9"/>
      <c r="D72" s="9"/>
      <c r="E72" s="11" t="s">
        <v>113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114</v>
      </c>
      <c r="F73" s="9">
        <v>-3013526</v>
      </c>
      <c r="G73" s="9">
        <v>-1673367.87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115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116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117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118</v>
      </c>
      <c r="F79" s="9">
        <f>F63+F68+F75</f>
        <v>167351535.91</v>
      </c>
      <c r="G79" s="9">
        <f>G63+G68+G75</f>
        <v>133540391.16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119</v>
      </c>
      <c r="F81" s="9">
        <f>F59+F79</f>
        <v>171916437.27000001</v>
      </c>
      <c r="G81" s="9">
        <f>G59+G79</f>
        <v>146424002.21000001</v>
      </c>
    </row>
    <row r="82" spans="2:7" ht="13.5" thickBot="1" x14ac:dyDescent="0.25">
      <c r="B82" s="16"/>
      <c r="C82" s="17"/>
      <c r="D82" s="17"/>
      <c r="E82" s="18"/>
      <c r="F82" s="19"/>
      <c r="G82" s="19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2016-12-20T19:33:34Z</cp:lastPrinted>
  <dcterms:created xsi:type="dcterms:W3CDTF">2016-10-11T18:36:49Z</dcterms:created>
  <dcterms:modified xsi:type="dcterms:W3CDTF">2025-03-21T16:50:20Z</dcterms:modified>
</cp:coreProperties>
</file>