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N SALVADOR\MUNICIPIO SAN SALVADOR\CUENTA PUBLICA 2020\1.1 ESTADOS E INFORMACIÒN CONTABLE\"/>
    </mc:Choice>
  </mc:AlternateContent>
  <xr:revisionPtr revIDLastSave="0" documentId="13_ncr:1_{4795D6B9-7596-446C-BC23-EF93E38E6336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NOTAS" sheetId="1" r:id="rId1"/>
    <sheet name="CONCILIACION INGRESOS" sheetId="4" r:id="rId2"/>
    <sheet name="CONCILIACION EGRESOS" sheetId="5" r:id="rId3"/>
  </sheets>
  <definedNames>
    <definedName name="_xlnm.Print_Area" localSheetId="2">'CONCILIACION EGRESOS'!$A$1:$E$56</definedName>
    <definedName name="_xlnm.Print_Area" localSheetId="1">'CONCILIACION INGRESOS'!$A$1:$F$43</definedName>
    <definedName name="_xlnm.Print_Area" localSheetId="0">NOTAS!$A$1:$J$230</definedName>
  </definedNames>
  <calcPr calcId="181029"/>
</workbook>
</file>

<file path=xl/calcChain.xml><?xml version="1.0" encoding="utf-8"?>
<calcChain xmlns="http://schemas.openxmlformats.org/spreadsheetml/2006/main">
  <c r="G14" i="1" l="1"/>
  <c r="I79" i="1" l="1"/>
  <c r="G22" i="1"/>
  <c r="E15" i="4"/>
  <c r="E8" i="4"/>
  <c r="E21" i="4" s="1"/>
  <c r="E30" i="5"/>
  <c r="E7" i="5"/>
  <c r="E39" i="5" l="1"/>
  <c r="G44" i="1"/>
  <c r="H54" i="1" l="1"/>
  <c r="H93" i="1" l="1"/>
  <c r="H97" i="1"/>
  <c r="E56" i="1"/>
  <c r="G145" i="1" l="1"/>
  <c r="G133" i="1"/>
  <c r="H99" i="1"/>
  <c r="G177" i="1"/>
  <c r="F173" i="1"/>
  <c r="F175" i="1" s="1"/>
  <c r="F177" i="1" s="1"/>
  <c r="E117" i="1"/>
  <c r="H100" i="1" l="1"/>
  <c r="E102" i="1" s="1"/>
  <c r="E104" i="1" s="1"/>
  <c r="F145" i="1"/>
  <c r="E160" i="1" l="1"/>
  <c r="F133" i="1" l="1"/>
</calcChain>
</file>

<file path=xl/sharedStrings.xml><?xml version="1.0" encoding="utf-8"?>
<sst xmlns="http://schemas.openxmlformats.org/spreadsheetml/2006/main" count="198" uniqueCount="187">
  <si>
    <t>NOTAS A LOS ESTADOS FINANCIEROS</t>
  </si>
  <si>
    <t xml:space="preserve"> NOTAS DE DESGLOSE</t>
  </si>
  <si>
    <t>BANCOS:</t>
  </si>
  <si>
    <t>FONDO</t>
  </si>
  <si>
    <t>IMPORTE</t>
  </si>
  <si>
    <t>ESTADO DE ACTIVIDADES:</t>
  </si>
  <si>
    <t>AHORRO:</t>
  </si>
  <si>
    <t>ESTADO DE VARIACIÒN EN LA HACIENDA PÙBLICA</t>
  </si>
  <si>
    <t>RESULTADO DE EJERCICIOS ANTERIORES</t>
  </si>
  <si>
    <t>AHORRO DE ESTE EJERCICIO</t>
  </si>
  <si>
    <t>TOTAL DE PATRIMONIO</t>
  </si>
  <si>
    <t>ESTADO ANALITICO DEL ACTIVO:</t>
  </si>
  <si>
    <t>ACTIVO CIRCULANTE:</t>
  </si>
  <si>
    <t>ACTIVO NO CIRCULANTE:</t>
  </si>
  <si>
    <t>SUMA ACTIVO</t>
  </si>
  <si>
    <t>PATRIMONIO MUNICIPAL</t>
  </si>
  <si>
    <t>REPO</t>
  </si>
  <si>
    <t xml:space="preserve">NOTAS DE GESTION ADMINISTRATIVA. </t>
  </si>
  <si>
    <t xml:space="preserve">Panorama Económico y Financiero. </t>
  </si>
  <si>
    <t xml:space="preserve">Autorización e Historia. </t>
  </si>
  <si>
    <t xml:space="preserve">Organización y Objeto Social. </t>
  </si>
  <si>
    <t>Administración Pública Municipal</t>
  </si>
  <si>
    <t>•</t>
  </si>
  <si>
    <t>Retenedor por los pagos por servicios personales subordinados, de conformidad con el artículo, 110 y 113 de Ley del Impuesto Sobre la Renta.</t>
  </si>
  <si>
    <t>Retenedor por los pagos por servicios personales independientes de conformidad con el artículo 102, 120 y 127 de la Ley del Impuesto Sobre la Renta.</t>
  </si>
  <si>
    <t xml:space="preserve">Bases de preparación de los Estados Financieros. </t>
  </si>
  <si>
    <t>Se informará sobre:</t>
  </si>
  <si>
    <t>Se ha observado toda la normatividad emitida por el Consejo Nacional de Armonización Contable, vigente y publicada a la fecha de preparación de los Estados Financieros.</t>
  </si>
  <si>
    <t>Se ha observado la normatividad conducente, emitida por el Consejo Estatal de Armonización Contable del Estado de Hidalgo.</t>
  </si>
  <si>
    <t xml:space="preserve">                            3.-Existencia Permanente</t>
  </si>
  <si>
    <t xml:space="preserve">                            4.- Revelación Suficiente</t>
  </si>
  <si>
    <t xml:space="preserve">                            5.-Importancia Relativa</t>
  </si>
  <si>
    <t xml:space="preserve">                            6.-Registro e Integración Presupuestaria</t>
  </si>
  <si>
    <t xml:space="preserve">                            7.-Consolidación de la Información Financiera</t>
  </si>
  <si>
    <t xml:space="preserve">                             8.-Devengo Contable</t>
  </si>
  <si>
    <t xml:space="preserve">                             9.-Valuación</t>
  </si>
  <si>
    <t>Los Emitidos por el Consejo Nacional de Armonización Contable</t>
  </si>
  <si>
    <t xml:space="preserve">       1.- Sustancia Económica</t>
  </si>
  <si>
    <t xml:space="preserve">       2.-  Entes Públicos</t>
  </si>
  <si>
    <t xml:space="preserve">                            11.-Consistencia</t>
  </si>
  <si>
    <t xml:space="preserve">                            10.- Dualidad Económica</t>
  </si>
  <si>
    <t>Es para efectos fiscales: Persona Moral sin fines de lucro.</t>
  </si>
  <si>
    <t>b)    La normatividad aplicada para el reconocimiento, valuación y revelación de los diferentes rubros de la información financiera, así como las bases de medición utilizadas para la elaboración de los estados financieros.</t>
  </si>
  <si>
    <t>a)    Objeto Social:</t>
  </si>
  <si>
    <t>b)    La principal Actividad:</t>
  </si>
  <si>
    <t>e)    Consideraciones fiscales:</t>
  </si>
  <si>
    <t>a)     Si se ha observado la normatividad emitida por el CONAC y las disposiciones legales aplicables.</t>
  </si>
  <si>
    <t>c)     El total de las operaciones están reconocidas a su Costo Histórico</t>
  </si>
  <si>
    <t>d)    Postulados básicos.</t>
  </si>
  <si>
    <t>TOTAL DE SALDO EFECTIVO Y EQUIVALENTES</t>
  </si>
  <si>
    <t>AÑO</t>
  </si>
  <si>
    <t xml:space="preserve">Dentro del activo circulante, la cantidad màs representativa corresponde a Bancos, del cual se lleva un control, realizando cada mès su conciliaciones bancaria.  El activo no circulante corresponde a los bienes muebles e inmuebles de los cuales tambien se tiene un inventario actualizado .                                  </t>
  </si>
  <si>
    <t>FAISM</t>
  </si>
  <si>
    <t>El Municipio de San Salvador  dentro de sus politicas de control, interno se lleva un registro al dìà de todos los bienes muebles e inmuebles lo que permite reflejar un patrimonio del mismo lo màs real posible, el cual esta reflejado en el estado financiero correspondiente.</t>
  </si>
  <si>
    <t>Los Estados Financieros del Municipio de San Salvador, proveen de información financiera a el H Ayuntamiento  y a los ciudadanos del Municipio, a instancias del Gobierno como Secretaría de la Contraloria del Estado, Auditoria Superior del Estado de Hidalgo .</t>
  </si>
  <si>
    <t>Servicios Municipales a la Población del Muncipio.</t>
  </si>
  <si>
    <t>“Bajo protesta de decir verdad declaramos que las cifras contenidas en este estado financiero son veraces y contienen toda la información referente a la situación y/o los resultados del Municipio de San Salvador Hidalgo, afirmando ser legalmente responsables de la autenticidad y veracidad de las mismas, y asimismo asumimos la responsabilidad derivada de cualquier declaración en falso sobre las mismas”</t>
  </si>
  <si>
    <t>MUNICIPIO DE SAN SALVADOR HIDALGO</t>
  </si>
  <si>
    <t>A continuacion se relacionan las cuentas que integran el rubro efectivo y equivalente:</t>
  </si>
  <si>
    <t>ACTIVO</t>
  </si>
  <si>
    <t>EFECTIVO Y EQUIVALENTE</t>
  </si>
  <si>
    <t>DERECHOS A RECIBIR EFECTIVO Y EQUIVALENTES Y BIENES O SERVICIOS A RECIBIR</t>
  </si>
  <si>
    <t>Concepto</t>
  </si>
  <si>
    <t>CUENTAS POR COBRAR A CORTO PLAZO</t>
  </si>
  <si>
    <t>DEUDORES DIVERSOS POR COBRAR A CORTO PLAZO</t>
  </si>
  <si>
    <t>Suma</t>
  </si>
  <si>
    <t>BIENES MUEBLES, INMUEBLES E INTANGIBLES</t>
  </si>
  <si>
    <t>Se integran de la siguiente manera:</t>
  </si>
  <si>
    <t>·</t>
  </si>
  <si>
    <t>Bienes Muebles, Inmuebles e Intangibles</t>
  </si>
  <si>
    <t>Bienes Inmuebles, Infraestructura y Construcciones en Proceso</t>
  </si>
  <si>
    <t>Se integra de la siguiente manera:</t>
  </si>
  <si>
    <t>TERRENOS</t>
  </si>
  <si>
    <t>Subtotal BIENES INMUEBLES, INFRAESTRUCTURA Y CONSTRUCCIONES EN PROCESO</t>
  </si>
  <si>
    <t>Bienes Muebles, Intangibles y Depreciaciones</t>
  </si>
  <si>
    <t>Se integras de la siguiente manera: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</si>
  <si>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</si>
  <si>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</si>
  <si>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</si>
  <si>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</si>
  <si>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</si>
  <si>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</si>
  <si>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</si>
  <si>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</si>
  <si>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</si>
  <si>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</si>
  <si>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EQUIPO DE DEFENSA Y SEGURIDAD</t>
  </si>
  <si>
    <t>COLECCIONES, OBRAS DE ARTE Y OBJETOS VALIOSOS</t>
  </si>
  <si>
    <t>OTROS ACTIVOS INTANGIBLES</t>
  </si>
  <si>
    <t>PASIVO</t>
  </si>
  <si>
    <t>PASIVO CIRCULANTE</t>
  </si>
  <si>
    <t>PASIVO NO CIRCULANTE</t>
  </si>
  <si>
    <t>Suma de Pasivo</t>
  </si>
  <si>
    <t>ESTADO DE FLUJO DE EFECTIVO:</t>
  </si>
  <si>
    <t>ORIGEN</t>
  </si>
  <si>
    <t>APLICACIÓN</t>
  </si>
  <si>
    <t xml:space="preserve">FLUJOS NETOS DE EFECTIVO POR ACTIVIDADES DE OPERACIÓN </t>
  </si>
  <si>
    <t>FLUJOS NETOS DE EFECTIVO POR ACTIVIDADES DE INVERSION</t>
  </si>
  <si>
    <t>INCREMENTO/DISMINUCION NETA EN EL EFECTIVO Y EQUIVALENTES AL EFECTIVO</t>
  </si>
  <si>
    <t>EFECTIVO Y EQUIVALENTES AL EFECTIVO AL INICIO DEL EJERCICIO</t>
  </si>
  <si>
    <t>EFECTIVO Y EQUIVALENTES AL EFECTIVO AL FINAL  DEL EJERCICIO</t>
  </si>
  <si>
    <t xml:space="preserve">TOTAL DE ACTIVO NO CIRCULANTE </t>
  </si>
  <si>
    <t>EDIFICIOS NO HABITACIONALES</t>
  </si>
  <si>
    <t>INFRAESTRUCTURA</t>
  </si>
  <si>
    <t>CONSTRUCCIONES EN PROCESO EN BIENES DE DOMINIO PUBLICO</t>
  </si>
  <si>
    <t>CONSTRUCCIONES EN PROCESO EN BIENES PROPIOS</t>
  </si>
  <si>
    <t xml:space="preserve">TOTAL DEL ACTIVO </t>
  </si>
  <si>
    <t xml:space="preserve">ANTICIPO A CONTRATISTAS </t>
  </si>
  <si>
    <t>TOTAL DE ACTIVO CIRCULANTE:</t>
  </si>
  <si>
    <t xml:space="preserve">ANTICIPO  A PROVEEDORES </t>
  </si>
  <si>
    <t xml:space="preserve"> </t>
  </si>
  <si>
    <t>CAJA</t>
  </si>
  <si>
    <t>Este género se compone de dos grupos, el Pasivo Circulante y el Pasivo No Circulante, en éstos inciden cuentas a pagar a  corto plazo, retenciones y contribuciones por pagar a corto plazo y proveedores por pagar, a continuación se presenta la integración del pasivo:</t>
  </si>
  <si>
    <t xml:space="preserve">El Municipio de San Salvador, su fuente financiera las obtienen de Recursos Fiscales, Participaciones, Aportaciones y Recursos extraordinarios </t>
  </si>
  <si>
    <t>Municipio de San Salvador</t>
  </si>
  <si>
    <t>Conciliación entre los Egresos Presupuestarios y los Gastos Contables</t>
  </si>
  <si>
    <t>2. Menos egresos presupuestarios no contables</t>
  </si>
  <si>
    <t xml:space="preserve">2.1 Materias Primas y Materiales de Producción y Comercialización </t>
  </si>
  <si>
    <t>2.2 Materiales y Suministros</t>
  </si>
  <si>
    <t>2.3 Mobiliario y Equipo de Administración</t>
  </si>
  <si>
    <t xml:space="preserve">2.4 Mobiliario y Equipo Educacional y Recreativo </t>
  </si>
  <si>
    <t xml:space="preserve">2.5 Equipo e Instrumental Médico y de Laboratorio </t>
  </si>
  <si>
    <t xml:space="preserve">2.6 Vehículos y Equipo de Transporte </t>
  </si>
  <si>
    <t xml:space="preserve">2.7 Equipo de Defensa y Seguridad </t>
  </si>
  <si>
    <t xml:space="preserve">2.8 Maquinaria, Otros Equipos y Herramientas </t>
  </si>
  <si>
    <t xml:space="preserve">2.9 Activos Biológicos </t>
  </si>
  <si>
    <t xml:space="preserve">2.10 Bienes Inmuebles </t>
  </si>
  <si>
    <t xml:space="preserve">2.11 Activos Intangibles </t>
  </si>
  <si>
    <t>2.12 Obra Pública en Bienes de Dominio Público</t>
  </si>
  <si>
    <t xml:space="preserve">2.13 Obra Pública en Bienes Propios </t>
  </si>
  <si>
    <t xml:space="preserve">2.14 Acciones y Participaciones de Capital </t>
  </si>
  <si>
    <t xml:space="preserve">2.15 Compra de Títulos y Valores </t>
  </si>
  <si>
    <t xml:space="preserve">2.16 Concesión de Préstamos </t>
  </si>
  <si>
    <t xml:space="preserve">2.17 Inversiones en Fideicomisos, Mandatos y Otros Análogos </t>
  </si>
  <si>
    <t xml:space="preserve">2.18 Provisiones para Contingencias y Otras Erogaciones Especiales </t>
  </si>
  <si>
    <t xml:space="preserve">2.19 Amortización de la Deuda Pública </t>
  </si>
  <si>
    <t xml:space="preserve">2.20 Adeudos de Ejercicios Fiscales Anteriores (ADEFAS) </t>
  </si>
  <si>
    <t>2.21 Otros Egresos Presupuestales No Contables</t>
  </si>
  <si>
    <t>3.1 Estimaciones, Depreciaciones, Deterioros, Obsolescencia y Amortizaciones</t>
  </si>
  <si>
    <t>3.2 Provisiones</t>
  </si>
  <si>
    <t>3.3 Disminución de inventarios</t>
  </si>
  <si>
    <t>3.4 Aumento por insuficiencia de estimaciones por pérdida o deterioro u obsolescencia</t>
  </si>
  <si>
    <t>3.5 Aumento por insuficiencia de provisiones</t>
  </si>
  <si>
    <t>3.6 Otros Gastos</t>
  </si>
  <si>
    <t>3.7 Otros Gastos Contables No Presupuestales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</si>
  <si>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</si>
  <si>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</si>
  <si>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</si>
  <si>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</si>
  <si>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 xml:space="preserve">2.1 Ingresos Financieros 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</si>
  <si>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</si>
  <si>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</si>
  <si>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</si>
  <si>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</si>
  <si>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 xml:space="preserve"> 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</si>
  <si>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</si>
  <si>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</si>
  <si>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</si>
  <si>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</si>
  <si>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4. Ingresos Contables (4 = 1 + 2 - 3)</t>
  </si>
  <si>
    <t>REC FISC AG 6054</t>
  </si>
  <si>
    <t>REC FISC 6062</t>
  </si>
  <si>
    <t>FGP AGUINALDOS</t>
  </si>
  <si>
    <t>FFM AGUINALDOS</t>
  </si>
  <si>
    <t>c)     Ejercicio Fiscal 2020  Enero-Diciembre</t>
  </si>
  <si>
    <t>NOTAS DE DESGLOSE</t>
  </si>
  <si>
    <t>1. Total de egresos presupuestarios</t>
  </si>
  <si>
    <t>3. Más Gastos Contables No Presupuestarios</t>
  </si>
  <si>
    <t>4. Total de Gasto Contable</t>
  </si>
  <si>
    <t>FEIEF</t>
  </si>
  <si>
    <t>EGRESOS AL 4  DE SEPTIEMBRE  2020</t>
  </si>
  <si>
    <t>AL 31 DE DICIEMBRE DE 2020</t>
  </si>
  <si>
    <t>ESTADO DE SITUACIÒN FINANCIERA: AL 31 DE DICIEMBRE DE 2020</t>
  </si>
  <si>
    <t>Correspondiente del 1 de Enero al 31 de Diciembre de 2020</t>
  </si>
  <si>
    <t>F.G.P</t>
  </si>
  <si>
    <t>F.I.S.M.</t>
  </si>
  <si>
    <t>FORTAMUN-DF</t>
  </si>
  <si>
    <t>FOFIS</t>
  </si>
  <si>
    <t>FFM</t>
  </si>
  <si>
    <t>IEPS-GASOLINAS</t>
  </si>
  <si>
    <t xml:space="preserve">ISAN </t>
  </si>
  <si>
    <t>COMPISAN</t>
  </si>
  <si>
    <t>IEPS-TABACOS</t>
  </si>
  <si>
    <t>I.S.R.</t>
  </si>
  <si>
    <t>TOTAL DE INGRESOS ACUM. AL 1 DE ENERO AL 31 DE DICIEMBRE   2020</t>
  </si>
  <si>
    <r>
      <t>Introducción</t>
    </r>
    <r>
      <rPr>
        <sz val="11"/>
        <color rgb="FF000000"/>
        <rFont val="Arial"/>
        <family val="2"/>
      </rPr>
      <t>.</t>
    </r>
  </si>
  <si>
    <r>
      <t xml:space="preserve">f)      </t>
    </r>
    <r>
      <rPr>
        <u/>
        <sz val="11"/>
        <color rgb="FF000000"/>
        <rFont val="Arial"/>
        <family val="2"/>
      </rPr>
      <t>Impuesto Sobre la Renta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</si>
</sst>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\ #,###,###.00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Symbol"/>
      <family val="1"/>
      <charset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 val="singleAccounting"/>
      <sz val="11"/>
      <color theme="1"/>
      <name val="Arial"/>
      <family val="2"/>
    </font>
    <font>
      <u/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72">
    <xf numFmtId="0" fontId="0" fillId="0" borderId="0" xfId="0"/>
    <xf numFmtId="44" fontId="0" fillId="0" borderId="0" xfId="1" applyFont="1"/>
    <xf numFmtId="0" fontId="5" fillId="0" borderId="0" xfId="0" applyFont="1"/>
    <xf numFmtId="4" fontId="2" fillId="0" borderId="0" xfId="0" applyNumberFormat="1" applyFont="1" applyAlignment="1">
      <alignment horizontal="right"/>
    </xf>
    <xf numFmtId="4" fontId="3" fillId="3" borderId="5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0" xfId="0" applyFont="1" applyFill="1"/>
    <xf numFmtId="0" fontId="5" fillId="4" borderId="0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 indent="1"/>
    </xf>
    <xf numFmtId="4" fontId="5" fillId="0" borderId="0" xfId="0" applyNumberFormat="1" applyFont="1" applyAlignment="1">
      <alignment horizontal="right"/>
    </xf>
    <xf numFmtId="4" fontId="8" fillId="3" borderId="5" xfId="0" applyNumberFormat="1" applyFont="1" applyFill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2" fillId="4" borderId="5" xfId="0" applyNumberFormat="1" applyFont="1" applyFill="1" applyBorder="1" applyAlignment="1">
      <alignment horizontal="right"/>
    </xf>
    <xf numFmtId="4" fontId="4" fillId="4" borderId="4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left" vertical="center" wrapText="1" indent="1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0" xfId="0" applyNumberFormat="1" applyFont="1" applyFill="1" applyAlignment="1">
      <alignment horizontal="right" vertical="center"/>
    </xf>
    <xf numFmtId="0" fontId="4" fillId="4" borderId="2" xfId="0" applyFont="1" applyFill="1" applyBorder="1" applyAlignment="1">
      <alignment horizontal="left" vertical="center" indent="1"/>
    </xf>
    <xf numFmtId="4" fontId="5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5" fillId="0" borderId="0" xfId="0" applyFont="1" applyBorder="1"/>
    <xf numFmtId="0" fontId="8" fillId="0" borderId="5" xfId="0" applyFont="1" applyBorder="1" applyAlignment="1">
      <alignment vertical="center"/>
    </xf>
    <xf numFmtId="0" fontId="0" fillId="0" borderId="0" xfId="0" applyFont="1"/>
    <xf numFmtId="0" fontId="14" fillId="0" borderId="0" xfId="0" applyFont="1"/>
    <xf numFmtId="0" fontId="0" fillId="0" borderId="0" xfId="0" applyFont="1" applyFill="1"/>
    <xf numFmtId="0" fontId="13" fillId="2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44" fontId="14" fillId="0" borderId="0" xfId="1" applyFont="1"/>
    <xf numFmtId="0" fontId="14" fillId="0" borderId="0" xfId="0" applyFont="1" applyAlignment="1">
      <alignment horizontal="center"/>
    </xf>
    <xf numFmtId="44" fontId="13" fillId="0" borderId="0" xfId="0" applyNumberFormat="1" applyFont="1"/>
    <xf numFmtId="44" fontId="14" fillId="0" borderId="0" xfId="1" applyFont="1" applyFill="1"/>
    <xf numFmtId="44" fontId="14" fillId="0" borderId="0" xfId="0" applyNumberFormat="1" applyFont="1"/>
    <xf numFmtId="44" fontId="0" fillId="0" borderId="0" xfId="0" applyNumberFormat="1" applyFont="1"/>
    <xf numFmtId="4" fontId="14" fillId="0" borderId="0" xfId="0" applyNumberFormat="1" applyFont="1" applyFill="1"/>
    <xf numFmtId="4" fontId="14" fillId="0" borderId="0" xfId="0" applyNumberFormat="1" applyFont="1"/>
    <xf numFmtId="4" fontId="13" fillId="0" borderId="0" xfId="0" applyNumberFormat="1" applyFont="1"/>
    <xf numFmtId="0" fontId="13" fillId="0" borderId="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left"/>
    </xf>
    <xf numFmtId="44" fontId="14" fillId="0" borderId="2" xfId="1" applyFont="1" applyFill="1" applyBorder="1" applyAlignment="1">
      <alignment horizontal="left"/>
    </xf>
    <xf numFmtId="44" fontId="14" fillId="0" borderId="3" xfId="1" applyFont="1" applyFill="1" applyBorder="1" applyAlignment="1">
      <alignment horizontal="left"/>
    </xf>
    <xf numFmtId="44" fontId="14" fillId="0" borderId="4" xfId="1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left"/>
    </xf>
    <xf numFmtId="44" fontId="14" fillId="0" borderId="2" xfId="1" applyFont="1" applyFill="1" applyBorder="1" applyAlignment="1">
      <alignment horizontal="center"/>
    </xf>
    <xf numFmtId="44" fontId="14" fillId="0" borderId="3" xfId="1" applyFont="1" applyFill="1" applyBorder="1" applyAlignment="1">
      <alignment horizontal="center"/>
    </xf>
    <xf numFmtId="44" fontId="14" fillId="0" borderId="4" xfId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right"/>
    </xf>
    <xf numFmtId="49" fontId="13" fillId="0" borderId="3" xfId="0" applyNumberFormat="1" applyFont="1" applyFill="1" applyBorder="1" applyAlignment="1">
      <alignment horizontal="right"/>
    </xf>
    <xf numFmtId="44" fontId="13" fillId="0" borderId="2" xfId="1" applyFont="1" applyFill="1" applyBorder="1" applyAlignment="1">
      <alignment horizontal="center"/>
    </xf>
    <xf numFmtId="44" fontId="13" fillId="0" borderId="3" xfId="1" applyFont="1" applyFill="1" applyBorder="1" applyAlignment="1">
      <alignment horizontal="center"/>
    </xf>
    <xf numFmtId="44" fontId="13" fillId="0" borderId="4" xfId="1" applyFont="1" applyFill="1" applyBorder="1" applyAlignment="1">
      <alignment horizontal="center"/>
    </xf>
    <xf numFmtId="44" fontId="13" fillId="0" borderId="0" xfId="1" applyFont="1"/>
    <xf numFmtId="2" fontId="0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 wrapText="1"/>
    </xf>
    <xf numFmtId="0" fontId="13" fillId="0" borderId="0" xfId="0" applyFont="1" applyAlignment="1">
      <alignment vertical="center"/>
    </xf>
    <xf numFmtId="0" fontId="13" fillId="0" borderId="2" xfId="0" applyFont="1" applyFill="1" applyBorder="1" applyAlignment="1"/>
    <xf numFmtId="0" fontId="13" fillId="0" borderId="3" xfId="0" applyFont="1" applyFill="1" applyBorder="1" applyAlignment="1"/>
    <xf numFmtId="0" fontId="13" fillId="0" borderId="4" xfId="0" applyFont="1" applyFill="1" applyBorder="1" applyAlignment="1"/>
    <xf numFmtId="0" fontId="13" fillId="0" borderId="5" xfId="0" applyFont="1" applyFill="1" applyBorder="1" applyAlignment="1">
      <alignment horizontal="center"/>
    </xf>
    <xf numFmtId="49" fontId="14" fillId="0" borderId="5" xfId="0" applyNumberFormat="1" applyFont="1" applyFill="1" applyBorder="1" applyAlignment="1"/>
    <xf numFmtId="164" fontId="14" fillId="0" borderId="5" xfId="0" applyNumberFormat="1" applyFont="1" applyFill="1" applyBorder="1" applyAlignment="1"/>
    <xf numFmtId="4" fontId="14" fillId="0" borderId="5" xfId="0" applyNumberFormat="1" applyFont="1" applyFill="1" applyBorder="1" applyAlignment="1"/>
    <xf numFmtId="164" fontId="14" fillId="0" borderId="2" xfId="0" applyNumberFormat="1" applyFont="1" applyFill="1" applyBorder="1" applyAlignment="1">
      <alignment horizontal="right"/>
    </xf>
    <xf numFmtId="164" fontId="14" fillId="0" borderId="3" xfId="0" applyNumberFormat="1" applyFont="1" applyFill="1" applyBorder="1" applyAlignment="1">
      <alignment horizontal="right"/>
    </xf>
    <xf numFmtId="164" fontId="14" fillId="0" borderId="4" xfId="0" applyNumberFormat="1" applyFont="1" applyFill="1" applyBorder="1" applyAlignment="1">
      <alignment horizontal="right"/>
    </xf>
    <xf numFmtId="49" fontId="13" fillId="0" borderId="4" xfId="0" applyNumberFormat="1" applyFont="1" applyFill="1" applyBorder="1" applyAlignment="1">
      <alignment horizontal="right"/>
    </xf>
    <xf numFmtId="164" fontId="13" fillId="0" borderId="5" xfId="1" applyNumberFormat="1" applyFont="1" applyFill="1" applyBorder="1" applyAlignment="1"/>
    <xf numFmtId="44" fontId="13" fillId="0" borderId="5" xfId="1" applyFont="1" applyFill="1" applyBorder="1" applyAlignment="1"/>
    <xf numFmtId="49" fontId="14" fillId="0" borderId="0" xfId="0" applyNumberFormat="1" applyFont="1" applyFill="1" applyBorder="1" applyAlignment="1">
      <alignment horizontal="right"/>
    </xf>
    <xf numFmtId="4" fontId="14" fillId="0" borderId="0" xfId="0" applyNumberFormat="1" applyFont="1" applyFill="1" applyBorder="1" applyAlignment="1"/>
    <xf numFmtId="165" fontId="0" fillId="0" borderId="0" xfId="0" applyNumberFormat="1" applyFont="1"/>
    <xf numFmtId="0" fontId="18" fillId="0" borderId="0" xfId="0" applyFont="1" applyFill="1" applyBorder="1" applyAlignment="1">
      <alignment horizontal="left" vertical="top"/>
    </xf>
    <xf numFmtId="0" fontId="13" fillId="0" borderId="5" xfId="0" applyFont="1" applyFill="1" applyBorder="1" applyAlignment="1"/>
    <xf numFmtId="0" fontId="13" fillId="0" borderId="0" xfId="0" applyFont="1" applyFill="1" applyBorder="1" applyAlignment="1">
      <alignment horizontal="center"/>
    </xf>
    <xf numFmtId="44" fontId="14" fillId="0" borderId="5" xfId="1" applyFont="1" applyFill="1" applyBorder="1" applyAlignment="1"/>
    <xf numFmtId="164" fontId="14" fillId="0" borderId="0" xfId="0" applyNumberFormat="1" applyFont="1" applyFill="1" applyBorder="1" applyAlignment="1"/>
    <xf numFmtId="49" fontId="13" fillId="0" borderId="5" xfId="0" applyNumberFormat="1" applyFont="1" applyFill="1" applyBorder="1" applyAlignment="1">
      <alignment horizontal="right"/>
    </xf>
    <xf numFmtId="44" fontId="13" fillId="0" borderId="0" xfId="1" applyFont="1" applyFill="1" applyBorder="1" applyAlignment="1"/>
    <xf numFmtId="44" fontId="14" fillId="0" borderId="0" xfId="1" applyFont="1" applyFill="1" applyBorder="1" applyAlignment="1"/>
    <xf numFmtId="49" fontId="13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top"/>
    </xf>
    <xf numFmtId="44" fontId="13" fillId="0" borderId="0" xfId="1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justify" wrapText="1"/>
    </xf>
    <xf numFmtId="0" fontId="13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/>
    <xf numFmtId="4" fontId="14" fillId="0" borderId="0" xfId="0" applyNumberFormat="1" applyFont="1" applyFill="1" applyBorder="1" applyAlignment="1"/>
    <xf numFmtId="44" fontId="13" fillId="0" borderId="0" xfId="1" applyFont="1" applyFill="1" applyBorder="1" applyAlignment="1"/>
    <xf numFmtId="44" fontId="13" fillId="0" borderId="1" xfId="1" applyFont="1" applyBorder="1"/>
    <xf numFmtId="44" fontId="20" fillId="0" borderId="0" xfId="0" applyNumberFormat="1" applyFont="1"/>
    <xf numFmtId="44" fontId="13" fillId="0" borderId="0" xfId="1" applyFont="1" applyBorder="1"/>
    <xf numFmtId="0" fontId="13" fillId="0" borderId="0" xfId="0" applyFont="1" applyAlignment="1">
      <alignment horizontal="left"/>
    </xf>
    <xf numFmtId="4" fontId="13" fillId="0" borderId="1" xfId="0" applyNumberFormat="1" applyFont="1" applyBorder="1"/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3" fillId="2" borderId="0" xfId="0" applyFont="1" applyFill="1"/>
    <xf numFmtId="0" fontId="14" fillId="2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justify" vertical="top" wrapText="1"/>
    </xf>
    <xf numFmtId="0" fontId="13" fillId="0" borderId="0" xfId="0" applyFont="1" applyFill="1"/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/>
    <xf numFmtId="44" fontId="13" fillId="0" borderId="0" xfId="1" applyFont="1" applyFill="1" applyAlignment="1">
      <alignment horizontal="right" vertical="top" wrapText="1"/>
    </xf>
    <xf numFmtId="44" fontId="14" fillId="0" borderId="0" xfId="1" applyFont="1" applyFill="1" applyAlignment="1">
      <alignment horizontal="left" vertical="top" wrapText="1"/>
    </xf>
    <xf numFmtId="0" fontId="14" fillId="0" borderId="0" xfId="0" applyFont="1" applyFill="1" applyAlignment="1">
      <alignment horizontal="left"/>
    </xf>
    <xf numFmtId="44" fontId="13" fillId="0" borderId="0" xfId="1" applyFont="1" applyAlignment="1">
      <alignment horizontal="right" vertical="top" wrapText="1"/>
    </xf>
    <xf numFmtId="44" fontId="14" fillId="0" borderId="0" xfId="1" applyFont="1" applyAlignment="1">
      <alignment horizontal="left" vertical="top" wrapText="1"/>
    </xf>
    <xf numFmtId="44" fontId="14" fillId="0" borderId="0" xfId="0" applyNumberFormat="1" applyFont="1" applyAlignment="1">
      <alignment horizontal="left" vertical="top" wrapText="1"/>
    </xf>
    <xf numFmtId="44" fontId="20" fillId="0" borderId="0" xfId="1" applyFont="1" applyAlignment="1">
      <alignment horizontal="right" vertical="top" wrapText="1"/>
    </xf>
    <xf numFmtId="44" fontId="13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2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4" fillId="0" borderId="0" xfId="0" applyFont="1"/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</cellXfs>
  <cellStyles count="3">
    <cellStyle name="Moneda" xfId="1" builtinId="4"/>
    <cellStyle name="Moneda 3 2" xfId="2" xr:uid="{835664FB-D14D-44EC-9971-80868A5D0484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218</xdr:row>
      <xdr:rowOff>399415</xdr:rowOff>
    </xdr:from>
    <xdr:to>
      <xdr:col>3</xdr:col>
      <xdr:colOff>142874</xdr:colOff>
      <xdr:row>225</xdr:row>
      <xdr:rowOff>390525</xdr:rowOff>
    </xdr:to>
    <xdr:sp macro="" textlink="">
      <xdr:nvSpPr>
        <xdr:cNvPr id="12" name="5 Cuadro de texto">
          <a:extLst>
            <a:ext uri="{FF2B5EF4-FFF2-40B4-BE49-F238E27FC236}">
              <a16:creationId xmlns:a16="http://schemas.microsoft.com/office/drawing/2014/main" id="{47AE1C05-1402-4EC9-81BE-A36612575E11}"/>
            </a:ext>
          </a:extLst>
        </xdr:cNvPr>
        <xdr:cNvSpPr txBox="1"/>
      </xdr:nvSpPr>
      <xdr:spPr>
        <a:xfrm>
          <a:off x="266700" y="46376590"/>
          <a:ext cx="3152774" cy="166751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ELABORÓ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C.P. ERNESTO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MERA AZPEITIA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TESORERO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6</xdr:col>
      <xdr:colOff>228599</xdr:colOff>
      <xdr:row>218</xdr:row>
      <xdr:rowOff>361950</xdr:rowOff>
    </xdr:from>
    <xdr:to>
      <xdr:col>9</xdr:col>
      <xdr:colOff>495299</xdr:colOff>
      <xdr:row>225</xdr:row>
      <xdr:rowOff>361950</xdr:rowOff>
    </xdr:to>
    <xdr:sp macro="" textlink="">
      <xdr:nvSpPr>
        <xdr:cNvPr id="13" name="8 Cuadro de texto">
          <a:extLst>
            <a:ext uri="{FF2B5EF4-FFF2-40B4-BE49-F238E27FC236}">
              <a16:creationId xmlns:a16="http://schemas.microsoft.com/office/drawing/2014/main" id="{12808413-5D22-41BE-B0DA-EAA7679757B0}"/>
            </a:ext>
          </a:extLst>
        </xdr:cNvPr>
        <xdr:cNvSpPr txBox="1"/>
      </xdr:nvSpPr>
      <xdr:spPr>
        <a:xfrm>
          <a:off x="5753099" y="46339125"/>
          <a:ext cx="2362200" cy="16764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AUTORIZÓ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PROFR. ARMANDO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AZPEITIA DÌAZ 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PRESIDENTE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3</xdr:col>
      <xdr:colOff>217804</xdr:colOff>
      <xdr:row>218</xdr:row>
      <xdr:rowOff>381000</xdr:rowOff>
    </xdr:from>
    <xdr:to>
      <xdr:col>5</xdr:col>
      <xdr:colOff>9524</xdr:colOff>
      <xdr:row>225</xdr:row>
      <xdr:rowOff>390525</xdr:rowOff>
    </xdr:to>
    <xdr:sp macro="" textlink="">
      <xdr:nvSpPr>
        <xdr:cNvPr id="14" name="8 Cuadro de texto">
          <a:extLst>
            <a:ext uri="{FF2B5EF4-FFF2-40B4-BE49-F238E27FC236}">
              <a16:creationId xmlns:a16="http://schemas.microsoft.com/office/drawing/2014/main" id="{272B1264-C18B-49B5-915E-7A89B37069F0}"/>
            </a:ext>
          </a:extLst>
        </xdr:cNvPr>
        <xdr:cNvSpPr txBox="1"/>
      </xdr:nvSpPr>
      <xdr:spPr>
        <a:xfrm>
          <a:off x="3494404" y="46358175"/>
          <a:ext cx="2039620" cy="16859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REVISÓ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C. AILED CABRERA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ALDANA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SÌNDICO 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66675</xdr:rowOff>
    </xdr:from>
    <xdr:to>
      <xdr:col>1</xdr:col>
      <xdr:colOff>657225</xdr:colOff>
      <xdr:row>4</xdr:row>
      <xdr:rowOff>142875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2CDDF50A-DECB-432C-A001-67B59E20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22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27</xdr:row>
      <xdr:rowOff>8890</xdr:rowOff>
    </xdr:from>
    <xdr:to>
      <xdr:col>2</xdr:col>
      <xdr:colOff>1638300</xdr:colOff>
      <xdr:row>34</xdr:row>
      <xdr:rowOff>38100</xdr:rowOff>
    </xdr:to>
    <xdr:sp macro="" textlink="">
      <xdr:nvSpPr>
        <xdr:cNvPr id="2" name="5 Cuadro de 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" y="5114290"/>
          <a:ext cx="2190749" cy="109601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ELABORÓ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C.P. ERNESTO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MERA AZPEITIA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TESORERO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3</xdr:col>
      <xdr:colOff>638175</xdr:colOff>
      <xdr:row>27</xdr:row>
      <xdr:rowOff>0</xdr:rowOff>
    </xdr:from>
    <xdr:to>
      <xdr:col>5</xdr:col>
      <xdr:colOff>600075</xdr:colOff>
      <xdr:row>34</xdr:row>
      <xdr:rowOff>38100</xdr:rowOff>
    </xdr:to>
    <xdr:sp macro="" textlink="">
      <xdr:nvSpPr>
        <xdr:cNvPr id="3" name="8 Cuadro de 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38625" y="5105400"/>
          <a:ext cx="2714625" cy="1104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AUTORIZÓ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PROFR. ARMANDO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AZPEITIA DÌAZ 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PRESIDENTE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2</xdr:col>
      <xdr:colOff>1551305</xdr:colOff>
      <xdr:row>27</xdr:row>
      <xdr:rowOff>9525</xdr:rowOff>
    </xdr:from>
    <xdr:to>
      <xdr:col>3</xdr:col>
      <xdr:colOff>933450</xdr:colOff>
      <xdr:row>34</xdr:row>
      <xdr:rowOff>57150</xdr:rowOff>
    </xdr:to>
    <xdr:sp macro="" textlink="">
      <xdr:nvSpPr>
        <xdr:cNvPr id="4" name="8 Cuadro de 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03755" y="5114925"/>
          <a:ext cx="2430145" cy="11144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REVISÓ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C. AILED CABRERA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ALDANA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SÌNDICO 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89650</xdr:colOff>
      <xdr:row>41</xdr:row>
      <xdr:rowOff>8890</xdr:rowOff>
    </xdr:from>
    <xdr:to>
      <xdr:col>2</xdr:col>
      <xdr:colOff>2033870</xdr:colOff>
      <xdr:row>47</xdr:row>
      <xdr:rowOff>100853</xdr:rowOff>
    </xdr:to>
    <xdr:sp macro="" textlink="">
      <xdr:nvSpPr>
        <xdr:cNvPr id="5" name="5 Cuadro de texto">
          <a:extLst>
            <a:ext uri="{FF2B5EF4-FFF2-40B4-BE49-F238E27FC236}">
              <a16:creationId xmlns:a16="http://schemas.microsoft.com/office/drawing/2014/main" id="{E860D241-5F51-4400-ABBD-CA8A1C1FCA24}"/>
            </a:ext>
          </a:extLst>
        </xdr:cNvPr>
        <xdr:cNvSpPr txBox="1"/>
      </xdr:nvSpPr>
      <xdr:spPr>
        <a:xfrm>
          <a:off x="324974" y="6945331"/>
          <a:ext cx="2190749" cy="132461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ELABORÓ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C.P. ERNESTO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MERA AZPEITIA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TESORERO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2</xdr:col>
      <xdr:colOff>4081745</xdr:colOff>
      <xdr:row>41</xdr:row>
      <xdr:rowOff>0</xdr:rowOff>
    </xdr:from>
    <xdr:to>
      <xdr:col>4</xdr:col>
      <xdr:colOff>823635</xdr:colOff>
      <xdr:row>47</xdr:row>
      <xdr:rowOff>100853</xdr:rowOff>
    </xdr:to>
    <xdr:sp macro="" textlink="">
      <xdr:nvSpPr>
        <xdr:cNvPr id="6" name="8 Cuadro de texto">
          <a:extLst>
            <a:ext uri="{FF2B5EF4-FFF2-40B4-BE49-F238E27FC236}">
              <a16:creationId xmlns:a16="http://schemas.microsoft.com/office/drawing/2014/main" id="{07527C81-458B-4719-B7E5-B71C97C1C09D}"/>
            </a:ext>
          </a:extLst>
        </xdr:cNvPr>
        <xdr:cNvSpPr txBox="1"/>
      </xdr:nvSpPr>
      <xdr:spPr>
        <a:xfrm>
          <a:off x="4563598" y="6936441"/>
          <a:ext cx="2714625" cy="13335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AUTORIZÓ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PROFR. ARMANDO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AZPEITIA DÌAZ 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PRESIDENTE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2</xdr:col>
      <xdr:colOff>1946875</xdr:colOff>
      <xdr:row>41</xdr:row>
      <xdr:rowOff>9525</xdr:rowOff>
    </xdr:from>
    <xdr:to>
      <xdr:col>2</xdr:col>
      <xdr:colOff>4377020</xdr:colOff>
      <xdr:row>47</xdr:row>
      <xdr:rowOff>119903</xdr:rowOff>
    </xdr:to>
    <xdr:sp macro="" textlink="">
      <xdr:nvSpPr>
        <xdr:cNvPr id="7" name="8 Cuadro de texto">
          <a:extLst>
            <a:ext uri="{FF2B5EF4-FFF2-40B4-BE49-F238E27FC236}">
              <a16:creationId xmlns:a16="http://schemas.microsoft.com/office/drawing/2014/main" id="{9D9741F0-8155-49B4-9184-406D277CEFCB}"/>
            </a:ext>
          </a:extLst>
        </xdr:cNvPr>
        <xdr:cNvSpPr txBox="1"/>
      </xdr:nvSpPr>
      <xdr:spPr>
        <a:xfrm>
          <a:off x="2428728" y="6945966"/>
          <a:ext cx="2430145" cy="13430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REVISÓ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C. AILED CABRERA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ALDANA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SÌNDICO 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0"/>
  <sheetViews>
    <sheetView tabSelected="1" view="pageBreakPreview" zoomScaleNormal="100" zoomScaleSheetLayoutView="100" workbookViewId="0">
      <selection activeCell="M7" sqref="M7"/>
    </sheetView>
  </sheetViews>
  <sheetFormatPr baseColWidth="10" defaultRowHeight="15" x14ac:dyDescent="0.25"/>
  <cols>
    <col min="1" max="1" width="10.28515625" style="54" customWidth="1"/>
    <col min="2" max="2" width="16.5703125" style="54" customWidth="1"/>
    <col min="3" max="3" width="22.28515625" style="54" customWidth="1"/>
    <col min="4" max="4" width="8.7109375" style="54" customWidth="1"/>
    <col min="5" max="5" width="25" style="54" customWidth="1"/>
    <col min="6" max="6" width="0" style="54" hidden="1" customWidth="1"/>
    <col min="7" max="7" width="15.7109375" style="54" customWidth="1"/>
    <col min="8" max="10" width="7.85546875" style="54" customWidth="1"/>
    <col min="11" max="11" width="7.85546875" style="56" customWidth="1"/>
    <col min="12" max="13" width="15.140625" style="54" bestFit="1" customWidth="1"/>
    <col min="14" max="14" width="14.140625" style="54" bestFit="1" customWidth="1"/>
    <col min="15" max="16384" width="11.42578125" style="54"/>
  </cols>
  <sheetData>
    <row r="1" spans="1:11" ht="15" customHeight="1" x14ac:dyDescent="0.25">
      <c r="A1" s="164" t="s">
        <v>57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2.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15.75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ht="15.75" x14ac:dyDescent="0.25">
      <c r="A4" s="167" t="s">
        <v>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ht="15.75" x14ac:dyDescent="0.25">
      <c r="A5" s="168" t="s">
        <v>171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</row>
    <row r="6" spans="1:11" ht="15.75" x14ac:dyDescent="0.25">
      <c r="A6" s="168" t="s">
        <v>1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</row>
    <row r="7" spans="1:11" ht="15.75" x14ac:dyDescent="0.25">
      <c r="A7" s="169"/>
      <c r="B7" s="169"/>
      <c r="C7" s="169"/>
      <c r="D7" s="169"/>
      <c r="E7" s="169"/>
      <c r="F7" s="169"/>
      <c r="G7" s="169"/>
      <c r="H7" s="165"/>
      <c r="I7" s="165"/>
      <c r="J7" s="165"/>
      <c r="K7" s="166"/>
    </row>
    <row r="8" spans="1:11" s="171" customFormat="1" ht="27" customHeight="1" x14ac:dyDescent="0.25">
      <c r="A8" s="170" t="s">
        <v>172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</row>
    <row r="9" spans="1:11" x14ac:dyDescent="0.25">
      <c r="A9" s="58" t="s">
        <v>59</v>
      </c>
      <c r="B9" s="59"/>
      <c r="C9" s="59"/>
      <c r="D9" s="59"/>
      <c r="E9" s="59"/>
      <c r="F9" s="55"/>
      <c r="G9" s="55"/>
    </row>
    <row r="10" spans="1:11" x14ac:dyDescent="0.25">
      <c r="A10" s="60" t="s">
        <v>60</v>
      </c>
      <c r="B10" s="59"/>
      <c r="C10" s="59"/>
      <c r="D10" s="59"/>
      <c r="E10" s="59"/>
      <c r="F10" s="55"/>
      <c r="G10" s="55"/>
    </row>
    <row r="11" spans="1:11" x14ac:dyDescent="0.25">
      <c r="A11" s="55"/>
      <c r="B11" s="59"/>
      <c r="C11" s="59"/>
      <c r="D11" s="59"/>
      <c r="E11" s="59"/>
      <c r="F11" s="55"/>
      <c r="G11" s="55"/>
    </row>
    <row r="12" spans="1:11" x14ac:dyDescent="0.25">
      <c r="A12" s="61" t="s">
        <v>58</v>
      </c>
      <c r="B12" s="61"/>
      <c r="C12" s="61"/>
      <c r="D12" s="61"/>
      <c r="E12" s="61"/>
      <c r="F12" s="55"/>
      <c r="G12" s="55"/>
    </row>
    <row r="13" spans="1:11" x14ac:dyDescent="0.25">
      <c r="A13" s="62"/>
      <c r="B13" s="62"/>
      <c r="C13" s="62"/>
      <c r="D13" s="62"/>
      <c r="E13" s="62"/>
      <c r="F13" s="55"/>
      <c r="G13" s="55"/>
    </row>
    <row r="14" spans="1:11" x14ac:dyDescent="0.25">
      <c r="A14" s="63" t="s">
        <v>110</v>
      </c>
      <c r="B14" s="63"/>
      <c r="C14" s="63"/>
      <c r="D14" s="55"/>
      <c r="E14" s="55"/>
      <c r="F14" s="55"/>
      <c r="G14" s="64">
        <f>SUM(E16:E18)</f>
        <v>0</v>
      </c>
    </row>
    <row r="15" spans="1:11" ht="28.5" x14ac:dyDescent="0.25">
      <c r="A15" s="63" t="s">
        <v>111</v>
      </c>
      <c r="B15" s="63" t="s">
        <v>50</v>
      </c>
      <c r="C15" s="63" t="s">
        <v>3</v>
      </c>
      <c r="D15" s="55"/>
      <c r="E15" s="55"/>
      <c r="F15" s="55"/>
      <c r="G15" s="64"/>
    </row>
    <row r="16" spans="1:11" x14ac:dyDescent="0.25">
      <c r="A16" s="63"/>
      <c r="B16" s="63">
        <v>2020</v>
      </c>
      <c r="C16" s="63" t="s">
        <v>16</v>
      </c>
      <c r="D16" s="55"/>
      <c r="E16" s="64">
        <v>0</v>
      </c>
      <c r="F16" s="55"/>
      <c r="G16" s="64"/>
    </row>
    <row r="17" spans="1:13" x14ac:dyDescent="0.25">
      <c r="A17" s="63"/>
      <c r="B17" s="63">
        <v>2020</v>
      </c>
      <c r="C17" s="63" t="s">
        <v>52</v>
      </c>
      <c r="D17" s="55"/>
      <c r="E17" s="64">
        <v>0</v>
      </c>
      <c r="F17" s="55"/>
      <c r="G17" s="64"/>
    </row>
    <row r="18" spans="1:13" x14ac:dyDescent="0.25">
      <c r="A18" s="63"/>
      <c r="B18" s="63"/>
      <c r="C18" s="63"/>
      <c r="D18" s="55"/>
      <c r="E18" s="55"/>
      <c r="F18" s="55"/>
      <c r="G18" s="64"/>
    </row>
    <row r="19" spans="1:13" x14ac:dyDescent="0.25">
      <c r="A19" s="63"/>
      <c r="B19" s="63"/>
      <c r="C19" s="63"/>
      <c r="D19" s="55"/>
      <c r="E19" s="55"/>
      <c r="F19" s="55"/>
      <c r="G19" s="64"/>
    </row>
    <row r="20" spans="1:13" ht="11.25" customHeight="1" x14ac:dyDescent="0.25">
      <c r="A20" s="63"/>
      <c r="B20" s="63"/>
      <c r="C20" s="63"/>
      <c r="D20" s="63"/>
      <c r="E20" s="63"/>
      <c r="F20" s="63"/>
      <c r="G20" s="63"/>
    </row>
    <row r="21" spans="1:13" ht="15" customHeight="1" x14ac:dyDescent="0.25">
      <c r="A21" s="61"/>
      <c r="B21" s="61"/>
      <c r="C21" s="61"/>
      <c r="D21" s="61"/>
      <c r="E21" s="61"/>
      <c r="F21" s="63"/>
      <c r="G21" s="63"/>
    </row>
    <row r="22" spans="1:13" x14ac:dyDescent="0.25">
      <c r="A22" s="55" t="s">
        <v>2</v>
      </c>
      <c r="B22" s="65" t="s">
        <v>50</v>
      </c>
      <c r="C22" s="55" t="s">
        <v>3</v>
      </c>
      <c r="D22" s="55"/>
      <c r="E22" s="55" t="s">
        <v>4</v>
      </c>
      <c r="F22" s="55"/>
      <c r="G22" s="66">
        <f>SUM(E23:E38)</f>
        <v>664933.79999999993</v>
      </c>
    </row>
    <row r="23" spans="1:13" x14ac:dyDescent="0.25">
      <c r="A23" s="55"/>
      <c r="B23" s="65">
        <v>2020</v>
      </c>
      <c r="C23" s="55" t="s">
        <v>174</v>
      </c>
      <c r="D23" s="55"/>
      <c r="E23" s="67">
        <v>235605.27</v>
      </c>
      <c r="F23" s="55"/>
      <c r="G23" s="55"/>
    </row>
    <row r="24" spans="1:13" x14ac:dyDescent="0.25">
      <c r="A24" s="55"/>
      <c r="B24" s="65">
        <v>2020</v>
      </c>
      <c r="C24" s="55" t="s">
        <v>175</v>
      </c>
      <c r="D24" s="55"/>
      <c r="E24" s="67">
        <v>142767.07999999999</v>
      </c>
      <c r="F24" s="55"/>
      <c r="G24" s="64"/>
    </row>
    <row r="25" spans="1:13" x14ac:dyDescent="0.25">
      <c r="A25" s="55"/>
      <c r="B25" s="65">
        <v>2020</v>
      </c>
      <c r="C25" s="55" t="s">
        <v>176</v>
      </c>
      <c r="D25" s="55"/>
      <c r="E25" s="67">
        <v>576.78</v>
      </c>
      <c r="F25" s="55"/>
      <c r="G25" s="55"/>
    </row>
    <row r="26" spans="1:13" x14ac:dyDescent="0.25">
      <c r="A26" s="55"/>
      <c r="B26" s="65">
        <v>2020</v>
      </c>
      <c r="C26" s="55" t="s">
        <v>177</v>
      </c>
      <c r="D26" s="55"/>
      <c r="E26" s="67">
        <v>3.31</v>
      </c>
      <c r="F26" s="55"/>
      <c r="G26" s="68"/>
      <c r="M26" s="1"/>
    </row>
    <row r="27" spans="1:13" x14ac:dyDescent="0.25">
      <c r="A27" s="55"/>
      <c r="B27" s="65">
        <v>2020</v>
      </c>
      <c r="C27" s="55" t="s">
        <v>178</v>
      </c>
      <c r="D27" s="55"/>
      <c r="E27" s="67">
        <v>77386.23</v>
      </c>
      <c r="F27" s="55"/>
      <c r="G27" s="55"/>
    </row>
    <row r="28" spans="1:13" x14ac:dyDescent="0.25">
      <c r="A28" s="55"/>
      <c r="B28" s="65">
        <v>2020</v>
      </c>
      <c r="C28" s="55" t="s">
        <v>179</v>
      </c>
      <c r="D28" s="55"/>
      <c r="E28" s="67">
        <v>23.24</v>
      </c>
      <c r="F28" s="55"/>
      <c r="G28" s="55"/>
      <c r="M28" s="69"/>
    </row>
    <row r="29" spans="1:13" x14ac:dyDescent="0.25">
      <c r="A29" s="55"/>
      <c r="B29" s="65">
        <v>2020</v>
      </c>
      <c r="C29" s="55" t="s">
        <v>180</v>
      </c>
      <c r="D29" s="55"/>
      <c r="E29" s="67">
        <v>21592.61</v>
      </c>
      <c r="F29" s="55"/>
      <c r="G29" s="55"/>
    </row>
    <row r="30" spans="1:13" x14ac:dyDescent="0.25">
      <c r="A30" s="55"/>
      <c r="B30" s="65">
        <v>2020</v>
      </c>
      <c r="C30" s="55" t="s">
        <v>181</v>
      </c>
      <c r="D30" s="55"/>
      <c r="E30" s="67">
        <v>0</v>
      </c>
      <c r="F30" s="55"/>
      <c r="G30" s="55"/>
    </row>
    <row r="31" spans="1:13" x14ac:dyDescent="0.25">
      <c r="A31" s="55"/>
      <c r="B31" s="65">
        <v>2020</v>
      </c>
      <c r="C31" s="55" t="s">
        <v>182</v>
      </c>
      <c r="D31" s="55"/>
      <c r="E31" s="67">
        <v>41702.74</v>
      </c>
      <c r="F31" s="55"/>
      <c r="G31" s="55"/>
      <c r="M31" s="69"/>
    </row>
    <row r="32" spans="1:13" x14ac:dyDescent="0.25">
      <c r="A32" s="55"/>
      <c r="B32" s="65">
        <v>2020</v>
      </c>
      <c r="C32" s="55" t="s">
        <v>183</v>
      </c>
      <c r="D32" s="55"/>
      <c r="E32" s="67">
        <v>138967.18</v>
      </c>
      <c r="F32" s="55"/>
      <c r="G32" s="55"/>
    </row>
    <row r="33" spans="1:13" x14ac:dyDescent="0.25">
      <c r="A33" s="55"/>
      <c r="B33" s="65">
        <v>2020</v>
      </c>
      <c r="C33" s="55" t="s">
        <v>169</v>
      </c>
      <c r="D33" s="55"/>
      <c r="E33" s="67">
        <v>14.14</v>
      </c>
      <c r="F33" s="55"/>
      <c r="G33" s="55"/>
    </row>
    <row r="34" spans="1:13" x14ac:dyDescent="0.25">
      <c r="A34" s="55"/>
      <c r="B34" s="65">
        <v>2020</v>
      </c>
      <c r="C34" s="55" t="s">
        <v>160</v>
      </c>
      <c r="D34" s="55"/>
      <c r="E34" s="67">
        <v>0</v>
      </c>
      <c r="F34" s="67"/>
      <c r="G34" s="55"/>
    </row>
    <row r="35" spans="1:13" x14ac:dyDescent="0.25">
      <c r="A35" s="55"/>
      <c r="B35" s="65">
        <v>2020</v>
      </c>
      <c r="C35" s="55" t="s">
        <v>162</v>
      </c>
      <c r="D35" s="55"/>
      <c r="E35" s="67">
        <v>0</v>
      </c>
      <c r="F35" s="55"/>
      <c r="G35" s="55"/>
    </row>
    <row r="36" spans="1:13" x14ac:dyDescent="0.25">
      <c r="A36" s="55"/>
      <c r="B36" s="65">
        <v>2020</v>
      </c>
      <c r="C36" s="55" t="s">
        <v>163</v>
      </c>
      <c r="D36" s="55"/>
      <c r="E36" s="67">
        <v>0</v>
      </c>
      <c r="F36" s="55"/>
      <c r="G36" s="55"/>
    </row>
    <row r="37" spans="1:13" x14ac:dyDescent="0.25">
      <c r="A37" s="55"/>
      <c r="B37" s="65">
        <v>2020</v>
      </c>
      <c r="C37" s="55" t="s">
        <v>161</v>
      </c>
      <c r="D37" s="55"/>
      <c r="E37" s="67">
        <v>6295.22</v>
      </c>
      <c r="F37" s="55"/>
      <c r="G37" s="55"/>
    </row>
    <row r="38" spans="1:13" x14ac:dyDescent="0.25">
      <c r="A38" s="55"/>
      <c r="B38" s="65"/>
      <c r="C38" s="55"/>
      <c r="D38" s="55"/>
      <c r="E38" s="67"/>
      <c r="F38" s="55"/>
      <c r="G38" s="55"/>
    </row>
    <row r="39" spans="1:13" x14ac:dyDescent="0.25">
      <c r="A39" s="55"/>
      <c r="B39" s="65"/>
      <c r="C39" s="55"/>
      <c r="D39" s="55"/>
      <c r="E39" s="67"/>
      <c r="F39" s="55"/>
      <c r="G39" s="55"/>
    </row>
    <row r="40" spans="1:13" x14ac:dyDescent="0.25">
      <c r="A40" s="55"/>
      <c r="B40" s="65"/>
      <c r="C40" s="55"/>
      <c r="D40" s="55"/>
      <c r="E40" s="67"/>
      <c r="F40" s="55"/>
      <c r="G40" s="55"/>
    </row>
    <row r="41" spans="1:13" x14ac:dyDescent="0.25">
      <c r="A41" s="55"/>
      <c r="B41" s="65"/>
      <c r="C41" s="55"/>
      <c r="D41" s="55"/>
      <c r="E41" s="67"/>
      <c r="F41" s="55"/>
      <c r="G41" s="55"/>
    </row>
    <row r="42" spans="1:13" x14ac:dyDescent="0.25">
      <c r="A42" s="55"/>
      <c r="B42" s="65"/>
      <c r="C42" s="55"/>
      <c r="D42" s="55"/>
      <c r="E42" s="67"/>
      <c r="F42" s="55"/>
      <c r="G42" s="55"/>
    </row>
    <row r="43" spans="1:13" x14ac:dyDescent="0.25">
      <c r="A43" s="55"/>
      <c r="B43" s="55"/>
      <c r="C43" s="55"/>
      <c r="D43" s="55"/>
      <c r="E43" s="70"/>
      <c r="F43" s="55"/>
      <c r="G43" s="55"/>
    </row>
    <row r="44" spans="1:13" x14ac:dyDescent="0.25">
      <c r="A44" s="55" t="s">
        <v>49</v>
      </c>
      <c r="B44" s="55"/>
      <c r="C44" s="55"/>
      <c r="D44" s="55"/>
      <c r="E44" s="70"/>
      <c r="F44" s="71"/>
      <c r="G44" s="72">
        <f>SUM(G14:G22)</f>
        <v>664933.79999999993</v>
      </c>
      <c r="M44" s="69"/>
    </row>
    <row r="45" spans="1:13" x14ac:dyDescent="0.25">
      <c r="A45" s="55"/>
      <c r="B45" s="55"/>
      <c r="C45" s="55"/>
      <c r="D45" s="55"/>
      <c r="E45" s="55"/>
      <c r="F45" s="55"/>
      <c r="G45" s="55"/>
    </row>
    <row r="46" spans="1:13" ht="13.15" customHeight="1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3" x14ac:dyDescent="0.25">
      <c r="A47" s="55"/>
      <c r="B47" s="55"/>
      <c r="C47" s="55"/>
      <c r="D47" s="55"/>
      <c r="E47" s="55"/>
      <c r="F47" s="55"/>
      <c r="G47" s="55"/>
    </row>
    <row r="48" spans="1:13" x14ac:dyDescent="0.25">
      <c r="A48" s="60" t="s">
        <v>61</v>
      </c>
      <c r="B48" s="55"/>
      <c r="C48" s="55"/>
      <c r="D48" s="55"/>
      <c r="E48" s="55"/>
      <c r="F48" s="55"/>
      <c r="G48" s="55"/>
    </row>
    <row r="49" spans="1:12" x14ac:dyDescent="0.25">
      <c r="A49" s="73" t="s">
        <v>62</v>
      </c>
      <c r="B49" s="74"/>
      <c r="C49" s="74"/>
      <c r="D49" s="74"/>
      <c r="E49" s="74"/>
      <c r="F49" s="74"/>
      <c r="G49" s="74"/>
      <c r="H49" s="75">
        <v>2020</v>
      </c>
      <c r="I49" s="76"/>
      <c r="J49" s="77"/>
    </row>
    <row r="50" spans="1:12" x14ac:dyDescent="0.25">
      <c r="A50" s="78" t="s">
        <v>63</v>
      </c>
      <c r="B50" s="79"/>
      <c r="C50" s="79"/>
      <c r="D50" s="79"/>
      <c r="E50" s="79"/>
      <c r="F50" s="79"/>
      <c r="G50" s="79"/>
      <c r="H50" s="80">
        <v>0</v>
      </c>
      <c r="I50" s="81"/>
      <c r="J50" s="82"/>
    </row>
    <row r="51" spans="1:12" x14ac:dyDescent="0.25">
      <c r="A51" s="78" t="s">
        <v>64</v>
      </c>
      <c r="B51" s="79"/>
      <c r="C51" s="79"/>
      <c r="D51" s="79"/>
      <c r="E51" s="79"/>
      <c r="F51" s="79"/>
      <c r="G51" s="79"/>
      <c r="H51" s="80">
        <v>22439.4</v>
      </c>
      <c r="I51" s="81"/>
      <c r="J51" s="82"/>
    </row>
    <row r="52" spans="1:12" x14ac:dyDescent="0.25">
      <c r="A52" s="78" t="s">
        <v>109</v>
      </c>
      <c r="B52" s="79"/>
      <c r="C52" s="79"/>
      <c r="D52" s="79"/>
      <c r="E52" s="79"/>
      <c r="F52" s="79"/>
      <c r="G52" s="83"/>
      <c r="H52" s="84">
        <v>0</v>
      </c>
      <c r="I52" s="85"/>
      <c r="J52" s="86"/>
    </row>
    <row r="53" spans="1:12" x14ac:dyDescent="0.25">
      <c r="A53" s="78" t="s">
        <v>107</v>
      </c>
      <c r="B53" s="79"/>
      <c r="C53" s="79"/>
      <c r="D53" s="79"/>
      <c r="E53" s="79"/>
      <c r="F53" s="79"/>
      <c r="G53" s="83"/>
      <c r="H53" s="84">
        <v>0</v>
      </c>
      <c r="I53" s="85"/>
      <c r="J53" s="86"/>
    </row>
    <row r="54" spans="1:12" x14ac:dyDescent="0.25">
      <c r="A54" s="87" t="s">
        <v>65</v>
      </c>
      <c r="B54" s="88"/>
      <c r="C54" s="88"/>
      <c r="D54" s="88"/>
      <c r="E54" s="88"/>
      <c r="F54" s="88"/>
      <c r="G54" s="88"/>
      <c r="H54" s="89">
        <f>SUM(H50:J53)</f>
        <v>22439.4</v>
      </c>
      <c r="I54" s="90"/>
      <c r="J54" s="91"/>
    </row>
    <row r="55" spans="1:12" x14ac:dyDescent="0.25">
      <c r="A55" s="55"/>
      <c r="B55" s="59"/>
      <c r="C55" s="55"/>
      <c r="D55" s="55"/>
      <c r="E55" s="64"/>
      <c r="F55" s="55"/>
      <c r="G55" s="55"/>
    </row>
    <row r="56" spans="1:12" x14ac:dyDescent="0.25">
      <c r="A56" s="59" t="s">
        <v>108</v>
      </c>
      <c r="B56" s="59"/>
      <c r="C56" s="55"/>
      <c r="D56" s="55"/>
      <c r="E56" s="92">
        <f>G44+H54</f>
        <v>687373.2</v>
      </c>
      <c r="F56" s="55"/>
      <c r="G56" s="55"/>
      <c r="J56" s="93"/>
    </row>
    <row r="57" spans="1:12" x14ac:dyDescent="0.25">
      <c r="A57" s="55"/>
      <c r="B57" s="59"/>
      <c r="C57" s="55"/>
      <c r="D57" s="55"/>
      <c r="E57" s="64"/>
      <c r="F57" s="55"/>
      <c r="G57" s="55"/>
    </row>
    <row r="58" spans="1:12" x14ac:dyDescent="0.25">
      <c r="A58" s="55"/>
      <c r="B58" s="59"/>
      <c r="C58" s="55"/>
      <c r="D58" s="55"/>
      <c r="E58" s="64"/>
      <c r="F58" s="55"/>
      <c r="G58" s="55"/>
    </row>
    <row r="59" spans="1:12" x14ac:dyDescent="0.25">
      <c r="A59" s="60" t="s">
        <v>66</v>
      </c>
      <c r="B59" s="59"/>
      <c r="C59" s="55"/>
      <c r="D59" s="55"/>
      <c r="E59" s="64"/>
      <c r="F59" s="55"/>
      <c r="G59" s="55"/>
      <c r="L59" s="69"/>
    </row>
    <row r="60" spans="1:12" x14ac:dyDescent="0.25">
      <c r="A60" s="60"/>
      <c r="B60" s="55"/>
      <c r="C60" s="55"/>
      <c r="D60" s="55"/>
      <c r="E60" s="64"/>
      <c r="F60" s="55"/>
      <c r="G60" s="68"/>
    </row>
    <row r="61" spans="1:12" x14ac:dyDescent="0.25">
      <c r="A61" s="55" t="s">
        <v>67</v>
      </c>
      <c r="B61" s="55"/>
      <c r="C61" s="55"/>
      <c r="D61" s="55"/>
      <c r="E61" s="64"/>
      <c r="F61" s="55"/>
      <c r="G61" s="55"/>
    </row>
    <row r="62" spans="1:12" x14ac:dyDescent="0.25">
      <c r="A62" s="55"/>
      <c r="B62" s="55"/>
      <c r="C62" s="55"/>
      <c r="D62" s="55"/>
      <c r="E62" s="64"/>
      <c r="F62" s="55"/>
      <c r="G62" s="55"/>
    </row>
    <row r="63" spans="1:12" x14ac:dyDescent="0.25">
      <c r="A63" s="94" t="s">
        <v>68</v>
      </c>
      <c r="B63" s="95" t="s">
        <v>69</v>
      </c>
      <c r="C63" s="96"/>
      <c r="D63" s="96"/>
      <c r="E63" s="96"/>
      <c r="F63" s="96"/>
      <c r="G63" s="55"/>
    </row>
    <row r="64" spans="1:12" x14ac:dyDescent="0.25">
      <c r="A64" s="55"/>
      <c r="B64" s="55"/>
      <c r="C64" s="55"/>
      <c r="D64" s="55"/>
      <c r="E64" s="64"/>
      <c r="F64" s="55"/>
      <c r="G64" s="55"/>
    </row>
    <row r="65" spans="1:12" x14ac:dyDescent="0.25">
      <c r="A65" s="97" t="s">
        <v>70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</row>
    <row r="66" spans="1:12" x14ac:dyDescent="0.25">
      <c r="A66" s="97"/>
      <c r="B66" s="96"/>
      <c r="C66" s="96"/>
      <c r="D66" s="96"/>
      <c r="E66" s="96"/>
      <c r="F66" s="96"/>
      <c r="G66" s="96"/>
      <c r="H66" s="96"/>
      <c r="I66" s="96"/>
      <c r="J66" s="96"/>
      <c r="K66" s="96"/>
    </row>
    <row r="67" spans="1:12" x14ac:dyDescent="0.25">
      <c r="A67" s="97"/>
      <c r="B67" s="96"/>
      <c r="C67" s="96"/>
      <c r="D67" s="96"/>
      <c r="E67" s="96"/>
      <c r="F67" s="96"/>
      <c r="G67" s="96"/>
      <c r="H67" s="96"/>
      <c r="I67" s="96"/>
      <c r="J67" s="96"/>
      <c r="K67" s="96"/>
    </row>
    <row r="68" spans="1:12" x14ac:dyDescent="0.25">
      <c r="A68" s="97"/>
      <c r="B68" s="96"/>
      <c r="C68" s="96"/>
      <c r="D68" s="96"/>
      <c r="E68" s="96"/>
      <c r="F68" s="96"/>
      <c r="G68" s="96"/>
      <c r="H68" s="96"/>
      <c r="I68" s="96"/>
      <c r="J68" s="96"/>
      <c r="K68" s="96"/>
    </row>
    <row r="69" spans="1:12" x14ac:dyDescent="0.25">
      <c r="A69" s="97"/>
      <c r="B69" s="96"/>
      <c r="C69" s="96"/>
      <c r="D69" s="96"/>
      <c r="E69" s="96"/>
      <c r="F69" s="96"/>
      <c r="G69" s="96"/>
      <c r="H69" s="96"/>
      <c r="I69" s="96"/>
      <c r="J69" s="96"/>
      <c r="K69" s="96"/>
    </row>
    <row r="70" spans="1:12" x14ac:dyDescent="0.25">
      <c r="A70" s="97"/>
      <c r="B70" s="96"/>
      <c r="C70" s="96"/>
      <c r="D70" s="96"/>
      <c r="E70" s="96"/>
      <c r="F70" s="96"/>
      <c r="G70" s="96"/>
      <c r="H70" s="96"/>
      <c r="I70" s="96"/>
      <c r="J70" s="96"/>
      <c r="K70" s="96"/>
    </row>
    <row r="71" spans="1:12" x14ac:dyDescent="0.25">
      <c r="A71" s="55" t="s">
        <v>71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</row>
    <row r="72" spans="1:12" x14ac:dyDescent="0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</row>
    <row r="73" spans="1:12" x14ac:dyDescent="0.25">
      <c r="A73" s="98" t="s">
        <v>62</v>
      </c>
      <c r="B73" s="99"/>
      <c r="C73" s="99"/>
      <c r="D73" s="99"/>
      <c r="E73" s="99"/>
      <c r="F73" s="99"/>
      <c r="G73" s="99"/>
      <c r="H73" s="100"/>
      <c r="I73" s="101">
        <v>2020</v>
      </c>
      <c r="J73" s="101"/>
      <c r="K73" s="101"/>
    </row>
    <row r="74" spans="1:12" x14ac:dyDescent="0.25">
      <c r="A74" s="102" t="s">
        <v>72</v>
      </c>
      <c r="B74" s="102"/>
      <c r="C74" s="102"/>
      <c r="D74" s="102"/>
      <c r="E74" s="102"/>
      <c r="F74" s="102"/>
      <c r="G74" s="102"/>
      <c r="H74" s="102"/>
      <c r="I74" s="103">
        <v>3618248.95</v>
      </c>
      <c r="J74" s="104"/>
      <c r="K74" s="104"/>
    </row>
    <row r="75" spans="1:12" x14ac:dyDescent="0.25">
      <c r="A75" s="102" t="s">
        <v>102</v>
      </c>
      <c r="B75" s="102"/>
      <c r="C75" s="102"/>
      <c r="D75" s="102"/>
      <c r="E75" s="102"/>
      <c r="F75" s="102"/>
      <c r="G75" s="102"/>
      <c r="H75" s="102"/>
      <c r="I75" s="103">
        <v>2382099</v>
      </c>
      <c r="J75" s="104"/>
      <c r="K75" s="104"/>
    </row>
    <row r="76" spans="1:12" x14ac:dyDescent="0.25">
      <c r="A76" s="78" t="s">
        <v>103</v>
      </c>
      <c r="B76" s="79"/>
      <c r="C76" s="79"/>
      <c r="D76" s="79"/>
      <c r="E76" s="79"/>
      <c r="F76" s="79"/>
      <c r="G76" s="79"/>
      <c r="H76" s="83"/>
      <c r="I76" s="105">
        <v>0</v>
      </c>
      <c r="J76" s="106"/>
      <c r="K76" s="107"/>
    </row>
    <row r="77" spans="1:12" x14ac:dyDescent="0.25">
      <c r="A77" s="78" t="s">
        <v>104</v>
      </c>
      <c r="B77" s="79"/>
      <c r="C77" s="79"/>
      <c r="D77" s="79"/>
      <c r="E77" s="79"/>
      <c r="F77" s="79"/>
      <c r="G77" s="79"/>
      <c r="H77" s="83"/>
      <c r="I77" s="105">
        <v>36721081.280000001</v>
      </c>
      <c r="J77" s="106"/>
      <c r="K77" s="107"/>
    </row>
    <row r="78" spans="1:12" x14ac:dyDescent="0.25">
      <c r="A78" s="78" t="s">
        <v>105</v>
      </c>
      <c r="B78" s="79"/>
      <c r="C78" s="79"/>
      <c r="D78" s="79"/>
      <c r="E78" s="79"/>
      <c r="F78" s="79"/>
      <c r="G78" s="79"/>
      <c r="H78" s="83"/>
      <c r="I78" s="105"/>
      <c r="J78" s="106"/>
      <c r="K78" s="107"/>
    </row>
    <row r="79" spans="1:12" x14ac:dyDescent="0.25">
      <c r="A79" s="87" t="s">
        <v>73</v>
      </c>
      <c r="B79" s="88"/>
      <c r="C79" s="88"/>
      <c r="D79" s="88"/>
      <c r="E79" s="88"/>
      <c r="F79" s="88"/>
      <c r="G79" s="88"/>
      <c r="H79" s="108"/>
      <c r="I79" s="109">
        <f>SUM(I74:K78)</f>
        <v>42721429.230000004</v>
      </c>
      <c r="J79" s="110"/>
      <c r="K79" s="110"/>
      <c r="L79" s="1"/>
    </row>
    <row r="80" spans="1:12" x14ac:dyDescent="0.25">
      <c r="A80" s="96"/>
      <c r="B80" s="111"/>
      <c r="C80" s="111"/>
      <c r="D80" s="111"/>
      <c r="E80" s="111"/>
      <c r="F80" s="111"/>
      <c r="G80" s="111"/>
      <c r="H80" s="111"/>
      <c r="I80" s="111"/>
      <c r="J80" s="112"/>
      <c r="K80" s="112"/>
    </row>
    <row r="81" spans="1:14" x14ac:dyDescent="0.25">
      <c r="A81" s="55"/>
      <c r="B81" s="55"/>
      <c r="C81" s="55"/>
      <c r="D81" s="55"/>
      <c r="E81" s="64"/>
      <c r="F81" s="55"/>
      <c r="G81" s="55"/>
      <c r="L81" s="113"/>
    </row>
    <row r="82" spans="1:14" x14ac:dyDescent="0.25">
      <c r="A82" s="59" t="s">
        <v>74</v>
      </c>
      <c r="B82" s="111"/>
      <c r="C82" s="111"/>
      <c r="D82" s="111"/>
      <c r="E82" s="111"/>
      <c r="F82" s="111"/>
      <c r="G82" s="111"/>
      <c r="H82" s="111"/>
      <c r="I82" s="111"/>
      <c r="J82" s="112"/>
      <c r="K82" s="112"/>
    </row>
    <row r="83" spans="1:14" x14ac:dyDescent="0.25">
      <c r="A83" s="59"/>
      <c r="B83" s="111"/>
      <c r="C83" s="111"/>
      <c r="D83" s="111"/>
      <c r="E83" s="111"/>
      <c r="F83" s="111"/>
      <c r="G83" s="111"/>
      <c r="H83" s="111"/>
      <c r="I83" s="111"/>
      <c r="J83" s="112"/>
      <c r="K83" s="112"/>
    </row>
    <row r="84" spans="1:14" x14ac:dyDescent="0.25">
      <c r="A84" s="55" t="s">
        <v>75</v>
      </c>
      <c r="B84" s="111"/>
      <c r="C84" s="111"/>
      <c r="D84" s="111"/>
      <c r="E84" s="111"/>
      <c r="F84" s="111"/>
      <c r="G84" s="111"/>
      <c r="H84" s="111"/>
      <c r="I84" s="111"/>
      <c r="J84" s="112"/>
      <c r="K84" s="112"/>
    </row>
    <row r="85" spans="1:14" x14ac:dyDescent="0.25">
      <c r="A85" s="96"/>
      <c r="B85" s="111"/>
      <c r="C85" s="111"/>
      <c r="D85" s="111"/>
      <c r="E85" s="111"/>
      <c r="F85" s="111"/>
      <c r="G85" s="111"/>
      <c r="H85" s="111"/>
      <c r="I85" s="111"/>
      <c r="J85" s="112"/>
      <c r="K85" s="112"/>
    </row>
    <row r="86" spans="1:14" x14ac:dyDescent="0.25">
      <c r="A86" s="114"/>
      <c r="B86" s="115" t="s">
        <v>62</v>
      </c>
      <c r="C86" s="115"/>
      <c r="D86" s="115"/>
      <c r="E86" s="115"/>
      <c r="F86" s="115"/>
      <c r="G86" s="115"/>
      <c r="H86" s="101">
        <v>2020</v>
      </c>
      <c r="I86" s="101"/>
      <c r="J86" s="101"/>
      <c r="K86" s="116"/>
    </row>
    <row r="87" spans="1:14" x14ac:dyDescent="0.25">
      <c r="A87" s="114"/>
      <c r="B87" s="102" t="s">
        <v>76</v>
      </c>
      <c r="C87" s="102"/>
      <c r="D87" s="102"/>
      <c r="E87" s="102"/>
      <c r="F87" s="102"/>
      <c r="G87" s="102"/>
      <c r="H87" s="117">
        <v>1243268.6499999999</v>
      </c>
      <c r="I87" s="117"/>
      <c r="J87" s="117"/>
      <c r="K87" s="118"/>
    </row>
    <row r="88" spans="1:14" x14ac:dyDescent="0.25">
      <c r="A88" s="114"/>
      <c r="B88" s="102" t="s">
        <v>77</v>
      </c>
      <c r="C88" s="102"/>
      <c r="D88" s="102"/>
      <c r="E88" s="102"/>
      <c r="F88" s="102"/>
      <c r="G88" s="102"/>
      <c r="H88" s="117">
        <v>99915.14</v>
      </c>
      <c r="I88" s="117"/>
      <c r="J88" s="117"/>
      <c r="K88" s="118"/>
    </row>
    <row r="89" spans="1:14" x14ac:dyDescent="0.25">
      <c r="A89" s="114"/>
      <c r="B89" s="102" t="s">
        <v>78</v>
      </c>
      <c r="C89" s="102"/>
      <c r="D89" s="102"/>
      <c r="E89" s="102"/>
      <c r="F89" s="102"/>
      <c r="G89" s="102"/>
      <c r="H89" s="117">
        <v>2257746</v>
      </c>
      <c r="I89" s="117"/>
      <c r="J89" s="117"/>
      <c r="K89" s="118"/>
    </row>
    <row r="90" spans="1:14" x14ac:dyDescent="0.25">
      <c r="A90" s="114"/>
      <c r="B90" s="78" t="s">
        <v>86</v>
      </c>
      <c r="C90" s="79"/>
      <c r="D90" s="79"/>
      <c r="E90" s="79"/>
      <c r="F90" s="79"/>
      <c r="G90" s="83"/>
      <c r="H90" s="84">
        <v>24732</v>
      </c>
      <c r="I90" s="85"/>
      <c r="J90" s="86"/>
      <c r="K90" s="118"/>
    </row>
    <row r="91" spans="1:14" x14ac:dyDescent="0.25">
      <c r="A91" s="114"/>
      <c r="B91" s="102" t="s">
        <v>79</v>
      </c>
      <c r="C91" s="102"/>
      <c r="D91" s="102"/>
      <c r="E91" s="102"/>
      <c r="F91" s="102"/>
      <c r="G91" s="102"/>
      <c r="H91" s="117">
        <v>1685539.29</v>
      </c>
      <c r="I91" s="117"/>
      <c r="J91" s="117"/>
      <c r="K91" s="118"/>
    </row>
    <row r="92" spans="1:14" x14ac:dyDescent="0.25">
      <c r="A92" s="114"/>
      <c r="B92" s="78" t="s">
        <v>87</v>
      </c>
      <c r="C92" s="79"/>
      <c r="D92" s="79"/>
      <c r="E92" s="79"/>
      <c r="F92" s="79"/>
      <c r="G92" s="83"/>
      <c r="H92" s="84">
        <v>444180.25</v>
      </c>
      <c r="I92" s="85"/>
      <c r="J92" s="86"/>
      <c r="K92" s="118"/>
    </row>
    <row r="93" spans="1:14" x14ac:dyDescent="0.25">
      <c r="A93" s="114"/>
      <c r="B93" s="119" t="s">
        <v>80</v>
      </c>
      <c r="C93" s="119"/>
      <c r="D93" s="119"/>
      <c r="E93" s="119"/>
      <c r="F93" s="119"/>
      <c r="G93" s="119"/>
      <c r="H93" s="110">
        <f>SUM(H87:J92)</f>
        <v>5755381.3300000001</v>
      </c>
      <c r="I93" s="110"/>
      <c r="J93" s="110"/>
      <c r="K93" s="120"/>
    </row>
    <row r="94" spans="1:14" x14ac:dyDescent="0.25">
      <c r="A94" s="114"/>
      <c r="B94" s="102" t="s">
        <v>81</v>
      </c>
      <c r="C94" s="102"/>
      <c r="D94" s="102"/>
      <c r="E94" s="102"/>
      <c r="F94" s="102"/>
      <c r="G94" s="102"/>
      <c r="H94" s="117">
        <v>32000</v>
      </c>
      <c r="I94" s="117"/>
      <c r="J94" s="117"/>
      <c r="K94" s="118"/>
      <c r="N94" s="69"/>
    </row>
    <row r="95" spans="1:14" x14ac:dyDescent="0.25">
      <c r="A95" s="114"/>
      <c r="B95" s="102" t="s">
        <v>82</v>
      </c>
      <c r="C95" s="102"/>
      <c r="D95" s="102"/>
      <c r="E95" s="102"/>
      <c r="F95" s="102"/>
      <c r="G95" s="102"/>
      <c r="H95" s="117">
        <v>34600</v>
      </c>
      <c r="I95" s="117"/>
      <c r="J95" s="117"/>
      <c r="K95" s="118"/>
    </row>
    <row r="96" spans="1:14" x14ac:dyDescent="0.25">
      <c r="A96" s="114"/>
      <c r="B96" s="78" t="s">
        <v>88</v>
      </c>
      <c r="C96" s="79"/>
      <c r="D96" s="79"/>
      <c r="E96" s="79"/>
      <c r="F96" s="79"/>
      <c r="G96" s="83"/>
      <c r="H96" s="84">
        <v>23490</v>
      </c>
      <c r="I96" s="85"/>
      <c r="J96" s="86"/>
      <c r="K96" s="121"/>
    </row>
    <row r="97" spans="1:14" x14ac:dyDescent="0.25">
      <c r="A97" s="114"/>
      <c r="B97" s="119" t="s">
        <v>83</v>
      </c>
      <c r="C97" s="119"/>
      <c r="D97" s="119"/>
      <c r="E97" s="119"/>
      <c r="F97" s="119"/>
      <c r="G97" s="119"/>
      <c r="H97" s="110">
        <f>SUM(H94:J96)</f>
        <v>90090</v>
      </c>
      <c r="I97" s="110"/>
      <c r="J97" s="110"/>
      <c r="K97" s="120"/>
    </row>
    <row r="98" spans="1:14" x14ac:dyDescent="0.25">
      <c r="A98" s="114"/>
      <c r="B98" s="102" t="s">
        <v>84</v>
      </c>
      <c r="C98" s="102"/>
      <c r="D98" s="102"/>
      <c r="E98" s="102"/>
      <c r="F98" s="102"/>
      <c r="G98" s="102"/>
      <c r="H98" s="117"/>
      <c r="I98" s="117"/>
      <c r="J98" s="117"/>
      <c r="K98" s="118"/>
      <c r="M98" s="69"/>
    </row>
    <row r="99" spans="1:14" x14ac:dyDescent="0.25">
      <c r="A99" s="114"/>
      <c r="B99" s="119" t="s">
        <v>85</v>
      </c>
      <c r="C99" s="119"/>
      <c r="D99" s="119"/>
      <c r="E99" s="119"/>
      <c r="F99" s="119"/>
      <c r="G99" s="119"/>
      <c r="H99" s="110">
        <f>SUM(H98)</f>
        <v>0</v>
      </c>
      <c r="I99" s="110"/>
      <c r="J99" s="110"/>
      <c r="K99" s="120"/>
    </row>
    <row r="100" spans="1:14" x14ac:dyDescent="0.25">
      <c r="A100" s="114"/>
      <c r="B100" s="87" t="s">
        <v>65</v>
      </c>
      <c r="C100" s="88"/>
      <c r="D100" s="88"/>
      <c r="E100" s="88"/>
      <c r="F100" s="88"/>
      <c r="G100" s="108"/>
      <c r="H100" s="110">
        <f>SUM(H93,H97,H99)</f>
        <v>5845471.3300000001</v>
      </c>
      <c r="I100" s="110"/>
      <c r="J100" s="110"/>
      <c r="K100" s="120"/>
      <c r="M100" s="1"/>
    </row>
    <row r="101" spans="1:14" x14ac:dyDescent="0.25">
      <c r="A101" s="114"/>
      <c r="B101" s="122"/>
      <c r="C101" s="122"/>
      <c r="D101" s="122"/>
      <c r="E101" s="122"/>
      <c r="F101" s="122"/>
      <c r="G101" s="122"/>
      <c r="H101" s="120"/>
      <c r="I101" s="120"/>
      <c r="J101" s="120"/>
      <c r="K101" s="120"/>
      <c r="L101" s="69"/>
      <c r="M101" s="1"/>
    </row>
    <row r="102" spans="1:14" x14ac:dyDescent="0.25">
      <c r="A102" s="123" t="s">
        <v>101</v>
      </c>
      <c r="B102" s="122"/>
      <c r="C102" s="122"/>
      <c r="D102" s="122"/>
      <c r="E102" s="124">
        <f>I79+H100</f>
        <v>48566900.560000002</v>
      </c>
      <c r="F102" s="122"/>
      <c r="G102" s="122"/>
      <c r="H102" s="120"/>
      <c r="I102" s="120"/>
      <c r="J102" s="120"/>
      <c r="K102" s="120"/>
      <c r="M102" s="1"/>
    </row>
    <row r="103" spans="1:14" x14ac:dyDescent="0.25">
      <c r="A103" s="114"/>
      <c r="B103" s="122"/>
      <c r="C103" s="122"/>
      <c r="D103" s="122"/>
      <c r="E103" s="122"/>
      <c r="F103" s="122"/>
      <c r="G103" s="122"/>
      <c r="H103" s="120"/>
      <c r="I103" s="120"/>
      <c r="J103" s="120"/>
      <c r="K103" s="120"/>
      <c r="M103" s="1"/>
    </row>
    <row r="104" spans="1:14" x14ac:dyDescent="0.25">
      <c r="A104" s="123" t="s">
        <v>106</v>
      </c>
      <c r="B104" s="122"/>
      <c r="C104" s="122"/>
      <c r="D104" s="122"/>
      <c r="E104" s="125">
        <f>E56+E102</f>
        <v>49254273.760000005</v>
      </c>
      <c r="F104" s="122"/>
      <c r="G104" s="122"/>
      <c r="H104" s="120"/>
      <c r="I104" s="120"/>
      <c r="J104" s="120"/>
      <c r="K104" s="120"/>
      <c r="M104" s="1"/>
    </row>
    <row r="105" spans="1:14" x14ac:dyDescent="0.25">
      <c r="A105" s="114"/>
      <c r="B105" s="122"/>
      <c r="C105" s="122"/>
      <c r="D105" s="122"/>
      <c r="E105" s="122"/>
      <c r="F105" s="122"/>
      <c r="G105" s="122"/>
      <c r="H105" s="120"/>
      <c r="I105" s="120"/>
      <c r="J105" s="120"/>
      <c r="K105" s="120"/>
      <c r="M105" s="1"/>
    </row>
    <row r="106" spans="1:14" x14ac:dyDescent="0.25">
      <c r="A106" s="58" t="s">
        <v>89</v>
      </c>
      <c r="B106" s="122"/>
      <c r="C106" s="122"/>
      <c r="D106" s="122"/>
      <c r="E106" s="122"/>
      <c r="F106" s="122"/>
      <c r="G106" s="122"/>
      <c r="H106" s="120"/>
      <c r="I106" s="120"/>
      <c r="J106" s="120"/>
      <c r="K106" s="120"/>
      <c r="M106" s="1"/>
    </row>
    <row r="107" spans="1:14" x14ac:dyDescent="0.25">
      <c r="A107" s="114"/>
      <c r="B107" s="122"/>
      <c r="C107" s="122"/>
      <c r="D107" s="122"/>
      <c r="E107" s="122"/>
      <c r="F107" s="122"/>
      <c r="G107" s="122"/>
      <c r="H107" s="120"/>
      <c r="I107" s="120"/>
      <c r="J107" s="120"/>
      <c r="K107" s="120"/>
      <c r="M107" s="1"/>
    </row>
    <row r="108" spans="1:14" ht="15" customHeight="1" x14ac:dyDescent="0.25">
      <c r="A108" s="114"/>
      <c r="B108" s="122"/>
      <c r="C108" s="122"/>
      <c r="D108" s="122"/>
      <c r="E108" s="122"/>
      <c r="F108" s="122"/>
      <c r="G108" s="122"/>
      <c r="H108" s="120"/>
      <c r="I108" s="120"/>
      <c r="J108" s="120"/>
      <c r="K108" s="120"/>
      <c r="M108" s="1"/>
    </row>
    <row r="109" spans="1:14" ht="15" customHeight="1" x14ac:dyDescent="0.25">
      <c r="A109" s="126" t="s">
        <v>112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7"/>
      <c r="M109" s="127"/>
      <c r="N109" s="127"/>
    </row>
    <row r="110" spans="1:14" x14ac:dyDescent="0.25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7"/>
      <c r="M110" s="127"/>
      <c r="N110" s="127"/>
    </row>
    <row r="111" spans="1:14" x14ac:dyDescent="0.25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7"/>
      <c r="M111" s="127"/>
      <c r="N111" s="127"/>
    </row>
    <row r="112" spans="1:14" x14ac:dyDescent="0.25">
      <c r="A112" s="114"/>
      <c r="B112" s="122"/>
      <c r="C112" s="122"/>
      <c r="D112" s="122"/>
      <c r="E112" s="122"/>
      <c r="F112" s="122"/>
      <c r="G112" s="122"/>
      <c r="H112" s="120"/>
      <c r="I112" s="120"/>
      <c r="J112" s="120"/>
      <c r="K112" s="120"/>
      <c r="M112" s="1"/>
    </row>
    <row r="113" spans="1:13" x14ac:dyDescent="0.25">
      <c r="A113" s="114"/>
      <c r="B113" s="122"/>
      <c r="C113" s="122"/>
      <c r="D113" s="122"/>
      <c r="E113" s="122"/>
      <c r="F113" s="122"/>
      <c r="G113" s="122"/>
      <c r="H113" s="120"/>
      <c r="I113" s="120"/>
      <c r="J113" s="120"/>
      <c r="K113" s="120"/>
      <c r="M113" s="1"/>
    </row>
    <row r="114" spans="1:13" x14ac:dyDescent="0.25">
      <c r="A114" s="115" t="s">
        <v>62</v>
      </c>
      <c r="B114" s="115"/>
      <c r="C114" s="115"/>
      <c r="D114" s="115"/>
      <c r="E114" s="101">
        <v>2020</v>
      </c>
      <c r="F114" s="101"/>
      <c r="G114" s="101"/>
      <c r="H114" s="128"/>
      <c r="I114" s="128"/>
      <c r="J114" s="128"/>
      <c r="K114" s="120"/>
      <c r="M114" s="1"/>
    </row>
    <row r="115" spans="1:13" x14ac:dyDescent="0.25">
      <c r="A115" s="102" t="s">
        <v>90</v>
      </c>
      <c r="B115" s="102"/>
      <c r="C115" s="102"/>
      <c r="D115" s="102"/>
      <c r="E115" s="103">
        <v>467163.39</v>
      </c>
      <c r="F115" s="104"/>
      <c r="G115" s="104"/>
      <c r="H115" s="129"/>
      <c r="I115" s="130"/>
      <c r="J115" s="130"/>
      <c r="K115" s="120"/>
      <c r="M115" s="1"/>
    </row>
    <row r="116" spans="1:13" x14ac:dyDescent="0.25">
      <c r="A116" s="102" t="s">
        <v>91</v>
      </c>
      <c r="B116" s="102"/>
      <c r="C116" s="102"/>
      <c r="D116" s="102"/>
      <c r="E116" s="103">
        <v>0</v>
      </c>
      <c r="F116" s="104"/>
      <c r="G116" s="104"/>
      <c r="H116" s="129"/>
      <c r="I116" s="130"/>
      <c r="J116" s="130"/>
      <c r="K116" s="120"/>
      <c r="M116" s="1"/>
    </row>
    <row r="117" spans="1:13" x14ac:dyDescent="0.25">
      <c r="A117" s="87" t="s">
        <v>92</v>
      </c>
      <c r="B117" s="88"/>
      <c r="C117" s="88"/>
      <c r="D117" s="108"/>
      <c r="E117" s="110">
        <f>SUM(E115:G116)</f>
        <v>467163.39</v>
      </c>
      <c r="F117" s="110"/>
      <c r="G117" s="110"/>
      <c r="H117" s="131"/>
      <c r="I117" s="131"/>
      <c r="J117" s="131"/>
      <c r="K117" s="120"/>
      <c r="M117" s="1"/>
    </row>
    <row r="118" spans="1:13" x14ac:dyDescent="0.25">
      <c r="A118" s="122"/>
      <c r="B118" s="122"/>
      <c r="C118" s="122"/>
      <c r="D118" s="122"/>
      <c r="E118" s="120"/>
      <c r="F118" s="120"/>
      <c r="G118" s="120"/>
      <c r="H118" s="120"/>
      <c r="I118" s="120"/>
      <c r="J118" s="120"/>
      <c r="K118" s="120"/>
      <c r="M118" s="1"/>
    </row>
    <row r="119" spans="1:13" x14ac:dyDescent="0.25">
      <c r="A119" s="122"/>
      <c r="B119" s="122"/>
      <c r="C119" s="122"/>
      <c r="D119" s="122"/>
      <c r="E119" s="120"/>
      <c r="F119" s="120"/>
      <c r="G119" s="120"/>
      <c r="H119" s="120"/>
      <c r="I119" s="120"/>
      <c r="J119" s="120"/>
      <c r="K119" s="120"/>
      <c r="M119" s="1"/>
    </row>
    <row r="120" spans="1:13" x14ac:dyDescent="0.25">
      <c r="A120" s="122"/>
      <c r="B120" s="122"/>
      <c r="C120" s="122"/>
      <c r="D120" s="122"/>
      <c r="E120" s="120"/>
      <c r="F120" s="120"/>
      <c r="G120" s="120"/>
      <c r="H120" s="120"/>
      <c r="I120" s="120"/>
      <c r="J120" s="120"/>
      <c r="K120" s="120"/>
      <c r="M120" s="1"/>
    </row>
    <row r="121" spans="1:13" x14ac:dyDescent="0.25">
      <c r="A121" s="122"/>
      <c r="B121" s="122"/>
      <c r="C121" s="122"/>
      <c r="D121" s="122"/>
      <c r="E121" s="120"/>
      <c r="F121" s="120"/>
      <c r="G121" s="120"/>
      <c r="H121" s="120"/>
      <c r="I121" s="120"/>
      <c r="J121" s="120"/>
      <c r="K121" s="120"/>
      <c r="M121" s="1"/>
    </row>
    <row r="122" spans="1:13" x14ac:dyDescent="0.25">
      <c r="A122" s="122"/>
      <c r="B122" s="122"/>
      <c r="C122" s="122"/>
      <c r="D122" s="122"/>
      <c r="E122" s="120"/>
      <c r="F122" s="120"/>
      <c r="G122" s="120"/>
      <c r="H122" s="120"/>
      <c r="I122" s="120"/>
      <c r="J122" s="120"/>
      <c r="K122" s="120"/>
      <c r="M122" s="1"/>
    </row>
    <row r="123" spans="1:13" x14ac:dyDescent="0.25">
      <c r="A123" s="122"/>
      <c r="B123" s="122"/>
      <c r="C123" s="122"/>
      <c r="D123" s="122"/>
      <c r="E123" s="120"/>
      <c r="F123" s="120"/>
      <c r="G123" s="120"/>
      <c r="H123" s="120"/>
      <c r="I123" s="120"/>
      <c r="J123" s="120"/>
      <c r="K123" s="120"/>
      <c r="M123" s="1"/>
    </row>
    <row r="124" spans="1:13" x14ac:dyDescent="0.25">
      <c r="A124" s="114"/>
      <c r="B124" s="122"/>
      <c r="C124" s="122"/>
      <c r="D124" s="122"/>
      <c r="E124" s="122"/>
      <c r="F124" s="122"/>
      <c r="G124" s="122"/>
      <c r="H124" s="120"/>
      <c r="I124" s="120"/>
      <c r="J124" s="120"/>
      <c r="K124" s="120"/>
      <c r="M124" s="1"/>
    </row>
    <row r="125" spans="1:13" x14ac:dyDescent="0.25">
      <c r="A125" s="57" t="s">
        <v>5</v>
      </c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M125" s="1"/>
    </row>
    <row r="126" spans="1:13" x14ac:dyDescent="0.25">
      <c r="A126" s="55"/>
      <c r="B126" s="55"/>
      <c r="C126" s="55"/>
      <c r="D126" s="55"/>
      <c r="E126" s="55"/>
      <c r="F126" s="55"/>
      <c r="G126" s="55"/>
    </row>
    <row r="127" spans="1:13" x14ac:dyDescent="0.25">
      <c r="A127" s="55" t="s">
        <v>184</v>
      </c>
      <c r="B127" s="55"/>
      <c r="C127" s="55"/>
      <c r="D127" s="55"/>
      <c r="E127" s="55"/>
      <c r="F127" s="64">
        <v>57058086.119999997</v>
      </c>
      <c r="G127" s="64">
        <v>106946910.02</v>
      </c>
    </row>
    <row r="128" spans="1:13" x14ac:dyDescent="0.25">
      <c r="A128" s="55"/>
      <c r="B128" s="55"/>
      <c r="C128" s="55"/>
      <c r="D128" s="55"/>
      <c r="E128" s="55"/>
      <c r="F128" s="71"/>
      <c r="G128" s="55"/>
    </row>
    <row r="129" spans="1:7" x14ac:dyDescent="0.25">
      <c r="A129" s="55"/>
      <c r="B129" s="55"/>
      <c r="C129" s="55"/>
      <c r="D129" s="55"/>
      <c r="E129" s="55"/>
      <c r="F129" s="71"/>
      <c r="G129" s="55"/>
    </row>
    <row r="130" spans="1:7" x14ac:dyDescent="0.25">
      <c r="A130" s="55" t="s">
        <v>170</v>
      </c>
      <c r="B130" s="55"/>
      <c r="C130" s="55"/>
      <c r="D130" s="55"/>
      <c r="E130" s="55"/>
      <c r="F130" s="64">
        <v>26445873.43</v>
      </c>
      <c r="G130" s="64">
        <v>75921735.340000004</v>
      </c>
    </row>
    <row r="131" spans="1:7" x14ac:dyDescent="0.25">
      <c r="A131" s="55"/>
      <c r="B131" s="55"/>
      <c r="C131" s="55"/>
      <c r="D131" s="55"/>
      <c r="E131" s="55"/>
      <c r="F131" s="71"/>
      <c r="G131" s="55"/>
    </row>
    <row r="132" spans="1:7" x14ac:dyDescent="0.25">
      <c r="A132" s="55"/>
      <c r="B132" s="55"/>
      <c r="C132" s="55"/>
      <c r="D132" s="55"/>
      <c r="E132" s="55"/>
      <c r="F132" s="71"/>
      <c r="G132" s="55"/>
    </row>
    <row r="133" spans="1:7" ht="20.25" thickBot="1" x14ac:dyDescent="0.6">
      <c r="A133" s="55"/>
      <c r="B133" s="55"/>
      <c r="C133" s="55" t="s">
        <v>6</v>
      </c>
      <c r="D133" s="55"/>
      <c r="E133" s="55"/>
      <c r="F133" s="132">
        <f>F127-F130</f>
        <v>30612212.689999998</v>
      </c>
      <c r="G133" s="133">
        <f>G127-G130</f>
        <v>31025174.679999992</v>
      </c>
    </row>
    <row r="134" spans="1:7" ht="15.75" thickTop="1" x14ac:dyDescent="0.25">
      <c r="A134" s="55"/>
      <c r="B134" s="55"/>
      <c r="C134" s="55"/>
      <c r="D134" s="55"/>
      <c r="E134" s="55"/>
      <c r="F134" s="134"/>
      <c r="G134" s="55"/>
    </row>
    <row r="135" spans="1:7" x14ac:dyDescent="0.25">
      <c r="A135" s="55"/>
      <c r="B135" s="55"/>
      <c r="C135" s="55"/>
      <c r="D135" s="55"/>
      <c r="E135" s="55"/>
      <c r="F135" s="134"/>
      <c r="G135" s="55"/>
    </row>
    <row r="136" spans="1:7" x14ac:dyDescent="0.25">
      <c r="A136" s="55"/>
      <c r="B136" s="55"/>
      <c r="C136" s="55"/>
      <c r="D136" s="55"/>
      <c r="E136" s="55"/>
      <c r="F136" s="134"/>
      <c r="G136" s="55"/>
    </row>
    <row r="137" spans="1:7" x14ac:dyDescent="0.25">
      <c r="A137" s="55"/>
      <c r="B137" s="55"/>
      <c r="C137" s="55"/>
      <c r="D137" s="55"/>
      <c r="E137" s="55"/>
      <c r="F137" s="134"/>
      <c r="G137" s="55"/>
    </row>
    <row r="138" spans="1:7" x14ac:dyDescent="0.25">
      <c r="A138" s="55"/>
      <c r="B138" s="55"/>
      <c r="C138" s="55"/>
      <c r="D138" s="55"/>
      <c r="E138" s="55"/>
      <c r="F138" s="55"/>
      <c r="G138" s="55"/>
    </row>
    <row r="139" spans="1:7" x14ac:dyDescent="0.25">
      <c r="A139" s="55"/>
      <c r="B139" s="135" t="s">
        <v>7</v>
      </c>
      <c r="C139" s="135"/>
      <c r="D139" s="135"/>
      <c r="E139" s="135"/>
      <c r="F139" s="135"/>
      <c r="G139" s="55"/>
    </row>
    <row r="140" spans="1:7" x14ac:dyDescent="0.25">
      <c r="A140" s="55"/>
      <c r="B140" s="55"/>
      <c r="C140" s="55"/>
      <c r="D140" s="55"/>
      <c r="E140" s="55"/>
      <c r="F140" s="55"/>
      <c r="G140" s="55"/>
    </row>
    <row r="141" spans="1:7" x14ac:dyDescent="0.25">
      <c r="A141" s="55"/>
      <c r="B141" s="55"/>
      <c r="C141" s="55"/>
      <c r="D141" s="55"/>
      <c r="E141" s="55"/>
      <c r="F141" s="55"/>
      <c r="G141" s="55"/>
    </row>
    <row r="142" spans="1:7" x14ac:dyDescent="0.25">
      <c r="A142" s="55"/>
      <c r="B142" s="55" t="s">
        <v>15</v>
      </c>
      <c r="C142" s="55"/>
      <c r="D142" s="55"/>
      <c r="E142" s="55"/>
      <c r="F142" s="71"/>
      <c r="G142" s="55"/>
    </row>
    <row r="143" spans="1:7" x14ac:dyDescent="0.25">
      <c r="A143" s="55"/>
      <c r="B143" s="55" t="s">
        <v>8</v>
      </c>
      <c r="C143" s="55"/>
      <c r="D143" s="55"/>
      <c r="E143" s="55"/>
      <c r="F143" s="71">
        <v>44948267.170000002</v>
      </c>
      <c r="G143" s="64">
        <v>-46441614.979999997</v>
      </c>
    </row>
    <row r="144" spans="1:7" x14ac:dyDescent="0.25">
      <c r="A144" s="55"/>
      <c r="B144" s="55" t="s">
        <v>9</v>
      </c>
      <c r="C144" s="55"/>
      <c r="D144" s="55"/>
      <c r="E144" s="55"/>
      <c r="F144" s="71">
        <v>30763497.07</v>
      </c>
      <c r="G144" s="64">
        <v>31922085.359999999</v>
      </c>
    </row>
    <row r="145" spans="1:11" ht="19.5" x14ac:dyDescent="0.55000000000000004">
      <c r="A145" s="55"/>
      <c r="B145" s="55" t="s">
        <v>10</v>
      </c>
      <c r="C145" s="55"/>
      <c r="D145" s="55"/>
      <c r="E145" s="55"/>
      <c r="F145" s="72">
        <f>SUM(F142:F144)</f>
        <v>75711764.24000001</v>
      </c>
      <c r="G145" s="133">
        <f>G143+G144</f>
        <v>-14519529.619999997</v>
      </c>
    </row>
    <row r="146" spans="1:11" x14ac:dyDescent="0.25">
      <c r="A146" s="55"/>
      <c r="B146" s="55"/>
      <c r="C146" s="55"/>
      <c r="D146" s="55"/>
      <c r="E146" s="55"/>
      <c r="F146" s="55"/>
      <c r="G146" s="55"/>
    </row>
    <row r="147" spans="1:11" x14ac:dyDescent="0.25">
      <c r="A147" s="55"/>
      <c r="B147" s="55"/>
      <c r="C147" s="55"/>
      <c r="D147" s="55"/>
      <c r="E147" s="55"/>
      <c r="F147" s="55"/>
      <c r="G147" s="55"/>
    </row>
    <row r="148" spans="1:11" ht="15" customHeight="1" x14ac:dyDescent="0.25">
      <c r="A148" s="61" t="s">
        <v>53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</row>
    <row r="149" spans="1:11" ht="26.25" customHeight="1" x14ac:dyDescent="0.25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</row>
    <row r="150" spans="1:11" x14ac:dyDescent="0.25">
      <c r="A150" s="55"/>
      <c r="B150" s="55"/>
      <c r="C150" s="55"/>
      <c r="D150" s="55"/>
      <c r="E150" s="55"/>
      <c r="F150" s="55"/>
      <c r="G150" s="55"/>
    </row>
    <row r="151" spans="1:11" x14ac:dyDescent="0.25">
      <c r="A151" s="55"/>
      <c r="B151" s="59" t="s">
        <v>11</v>
      </c>
      <c r="C151" s="55"/>
      <c r="D151" s="55"/>
      <c r="E151" s="55"/>
      <c r="F151" s="55"/>
      <c r="G151" s="55"/>
    </row>
    <row r="152" spans="1:11" x14ac:dyDescent="0.25">
      <c r="A152" s="55"/>
      <c r="B152" s="55"/>
      <c r="C152" s="55"/>
      <c r="D152" s="55"/>
      <c r="E152" s="55"/>
      <c r="F152" s="55"/>
      <c r="G152" s="55"/>
    </row>
    <row r="153" spans="1:11" x14ac:dyDescent="0.25">
      <c r="A153" s="55"/>
      <c r="B153" s="55"/>
      <c r="C153" s="55"/>
      <c r="D153" s="55"/>
      <c r="E153" s="55"/>
      <c r="F153" s="55"/>
      <c r="G153" s="55"/>
    </row>
    <row r="154" spans="1:11" x14ac:dyDescent="0.25">
      <c r="A154" s="55"/>
      <c r="B154" s="55" t="s">
        <v>12</v>
      </c>
      <c r="C154" s="55"/>
      <c r="D154" s="55"/>
      <c r="E154" s="71">
        <v>472253.55</v>
      </c>
      <c r="F154" s="55"/>
      <c r="G154" s="55"/>
    </row>
    <row r="155" spans="1:11" x14ac:dyDescent="0.25">
      <c r="A155" s="55"/>
      <c r="B155" s="55"/>
      <c r="C155" s="55"/>
      <c r="D155" s="55"/>
      <c r="E155" s="71"/>
      <c r="F155" s="55"/>
      <c r="G155" s="55"/>
    </row>
    <row r="156" spans="1:11" x14ac:dyDescent="0.25">
      <c r="A156" s="55"/>
      <c r="B156" s="55"/>
      <c r="C156" s="55"/>
      <c r="D156" s="55"/>
      <c r="E156" s="71"/>
      <c r="F156" s="55"/>
      <c r="G156" s="55"/>
    </row>
    <row r="157" spans="1:11" x14ac:dyDescent="0.25">
      <c r="A157" s="55"/>
      <c r="B157" s="55" t="s">
        <v>13</v>
      </c>
      <c r="C157" s="55"/>
      <c r="D157" s="55"/>
      <c r="E157" s="71">
        <v>43475491.200000003</v>
      </c>
      <c r="F157" s="55"/>
      <c r="G157" s="55"/>
    </row>
    <row r="158" spans="1:11" x14ac:dyDescent="0.25">
      <c r="A158" s="55"/>
      <c r="B158" s="55"/>
      <c r="C158" s="55"/>
      <c r="D158" s="55"/>
      <c r="E158" s="71"/>
      <c r="F158" s="55"/>
      <c r="G158" s="55"/>
    </row>
    <row r="159" spans="1:11" x14ac:dyDescent="0.25">
      <c r="A159" s="55"/>
      <c r="B159" s="55"/>
      <c r="C159" s="55"/>
      <c r="D159" s="55"/>
      <c r="E159" s="71"/>
      <c r="F159" s="55"/>
      <c r="G159" s="55"/>
    </row>
    <row r="160" spans="1:11" ht="15.75" thickBot="1" x14ac:dyDescent="0.3">
      <c r="A160" s="55"/>
      <c r="B160" s="55" t="s">
        <v>14</v>
      </c>
      <c r="C160" s="55"/>
      <c r="D160" s="55"/>
      <c r="E160" s="136">
        <f>SUM(E154:E159)</f>
        <v>43947744.75</v>
      </c>
      <c r="F160" s="55"/>
      <c r="G160" s="55"/>
    </row>
    <row r="161" spans="1:7" ht="15.75" thickTop="1" x14ac:dyDescent="0.25">
      <c r="A161" s="55"/>
      <c r="B161" s="55"/>
      <c r="C161" s="55"/>
      <c r="D161" s="55"/>
      <c r="E161" s="55"/>
      <c r="F161" s="55"/>
      <c r="G161" s="55"/>
    </row>
    <row r="162" spans="1:7" x14ac:dyDescent="0.25">
      <c r="A162" s="55"/>
      <c r="B162" s="55"/>
      <c r="C162" s="55"/>
      <c r="D162" s="55"/>
      <c r="E162" s="55"/>
      <c r="F162" s="55"/>
      <c r="G162" s="55"/>
    </row>
    <row r="163" spans="1:7" x14ac:dyDescent="0.25">
      <c r="A163" s="137" t="s">
        <v>51</v>
      </c>
      <c r="B163" s="137"/>
      <c r="C163" s="137"/>
      <c r="D163" s="137"/>
      <c r="E163" s="137"/>
      <c r="F163" s="137"/>
      <c r="G163" s="137"/>
    </row>
    <row r="164" spans="1:7" ht="43.5" customHeight="1" x14ac:dyDescent="0.25">
      <c r="A164" s="137"/>
      <c r="B164" s="137"/>
      <c r="C164" s="137"/>
      <c r="D164" s="137"/>
      <c r="E164" s="137"/>
      <c r="F164" s="137"/>
      <c r="G164" s="137"/>
    </row>
    <row r="165" spans="1:7" ht="14.25" customHeight="1" x14ac:dyDescent="0.25">
      <c r="A165" s="138"/>
      <c r="B165" s="138"/>
      <c r="C165" s="138"/>
      <c r="D165" s="138"/>
      <c r="E165" s="138"/>
      <c r="F165" s="138"/>
      <c r="G165" s="138"/>
    </row>
    <row r="166" spans="1:7" ht="14.25" customHeight="1" x14ac:dyDescent="0.25">
      <c r="A166" s="138"/>
      <c r="B166" s="138"/>
      <c r="C166" s="138"/>
      <c r="D166" s="138"/>
      <c r="E166" s="138"/>
      <c r="F166" s="138"/>
      <c r="G166" s="138"/>
    </row>
    <row r="167" spans="1:7" ht="14.25" customHeight="1" x14ac:dyDescent="0.25">
      <c r="A167" s="138"/>
      <c r="B167" s="139" t="s">
        <v>93</v>
      </c>
      <c r="C167" s="140"/>
      <c r="D167" s="140"/>
      <c r="E167" s="140"/>
      <c r="F167" s="140"/>
      <c r="G167" s="62"/>
    </row>
    <row r="168" spans="1:7" ht="14.25" customHeight="1" x14ac:dyDescent="0.25">
      <c r="A168" s="141"/>
      <c r="B168" s="142"/>
      <c r="C168" s="143"/>
      <c r="D168" s="143"/>
      <c r="E168" s="143"/>
      <c r="F168" s="143"/>
      <c r="G168" s="143"/>
    </row>
    <row r="169" spans="1:7" ht="14.25" customHeight="1" x14ac:dyDescent="0.25">
      <c r="A169" s="141"/>
      <c r="B169" s="142"/>
      <c r="C169" s="143"/>
      <c r="D169" s="143"/>
      <c r="E169" s="143"/>
      <c r="F169" s="143"/>
      <c r="G169" s="143"/>
    </row>
    <row r="170" spans="1:7" ht="14.25" customHeight="1" x14ac:dyDescent="0.25">
      <c r="A170" s="141"/>
      <c r="B170" s="144" t="s">
        <v>94</v>
      </c>
      <c r="C170" s="143"/>
      <c r="D170" s="143"/>
      <c r="E170" s="143"/>
      <c r="F170" s="145">
        <v>2271614.87</v>
      </c>
      <c r="G170" s="146">
        <v>0</v>
      </c>
    </row>
    <row r="171" spans="1:7" ht="14.25" customHeight="1" x14ac:dyDescent="0.25">
      <c r="A171" s="141"/>
      <c r="B171" s="144" t="s">
        <v>95</v>
      </c>
      <c r="C171" s="143"/>
      <c r="D171" s="143"/>
      <c r="E171" s="143"/>
      <c r="F171" s="145">
        <v>1871222.99</v>
      </c>
      <c r="G171" s="146">
        <v>31637922.16</v>
      </c>
    </row>
    <row r="172" spans="1:7" ht="14.25" customHeight="1" x14ac:dyDescent="0.25">
      <c r="A172" s="141"/>
      <c r="B172" s="142"/>
      <c r="C172" s="143"/>
      <c r="D172" s="143"/>
      <c r="E172" s="143"/>
      <c r="F172" s="145"/>
      <c r="G172" s="146"/>
    </row>
    <row r="173" spans="1:7" ht="14.25" customHeight="1" x14ac:dyDescent="0.25">
      <c r="A173" s="147" t="s">
        <v>96</v>
      </c>
      <c r="B173" s="147"/>
      <c r="C173" s="147"/>
      <c r="D173" s="147"/>
      <c r="E173" s="147"/>
      <c r="F173" s="145">
        <f>F170-F171</f>
        <v>400391.88000000012</v>
      </c>
      <c r="G173" s="146">
        <v>18817302.68</v>
      </c>
    </row>
    <row r="174" spans="1:7" ht="14.25" customHeight="1" x14ac:dyDescent="0.25">
      <c r="A174" s="61" t="s">
        <v>97</v>
      </c>
      <c r="B174" s="61"/>
      <c r="C174" s="61"/>
      <c r="D174" s="61"/>
      <c r="E174" s="61"/>
      <c r="F174" s="148">
        <v>-13920</v>
      </c>
      <c r="G174" s="149">
        <v>0</v>
      </c>
    </row>
    <row r="175" spans="1:7" ht="14.25" customHeight="1" x14ac:dyDescent="0.25">
      <c r="A175" s="61" t="s">
        <v>98</v>
      </c>
      <c r="B175" s="61"/>
      <c r="C175" s="61"/>
      <c r="D175" s="61"/>
      <c r="E175" s="61"/>
      <c r="F175" s="148">
        <f>F173+F174</f>
        <v>386471.88000000012</v>
      </c>
      <c r="G175" s="150">
        <v>-12820619.48</v>
      </c>
    </row>
    <row r="176" spans="1:7" ht="14.25" customHeight="1" x14ac:dyDescent="0.25">
      <c r="A176" s="61" t="s">
        <v>99</v>
      </c>
      <c r="B176" s="61"/>
      <c r="C176" s="61"/>
      <c r="D176" s="61"/>
      <c r="E176" s="61"/>
      <c r="F176" s="148">
        <v>3602</v>
      </c>
      <c r="G176" s="149">
        <v>13270433.630000001</v>
      </c>
    </row>
    <row r="177" spans="1:11" ht="14.25" customHeight="1" x14ac:dyDescent="0.25">
      <c r="A177" s="61" t="s">
        <v>100</v>
      </c>
      <c r="B177" s="61"/>
      <c r="C177" s="61"/>
      <c r="D177" s="61"/>
      <c r="E177" s="61"/>
      <c r="F177" s="151">
        <f>F175+F176</f>
        <v>390073.88000000012</v>
      </c>
      <c r="G177" s="152">
        <f>G175+G176</f>
        <v>449814.15000000037</v>
      </c>
    </row>
    <row r="178" spans="1:11" ht="14.25" customHeight="1" x14ac:dyDescent="0.25">
      <c r="A178" s="62"/>
      <c r="B178" s="62"/>
      <c r="C178" s="62"/>
      <c r="D178" s="62"/>
      <c r="E178" s="62"/>
      <c r="F178" s="151"/>
      <c r="G178" s="152"/>
    </row>
    <row r="179" spans="1:11" ht="14.25" customHeight="1" x14ac:dyDescent="0.25">
      <c r="A179" s="62"/>
      <c r="B179" s="62"/>
      <c r="C179" s="62"/>
      <c r="D179" s="62"/>
      <c r="E179" s="62"/>
      <c r="F179" s="151"/>
      <c r="G179" s="152"/>
    </row>
    <row r="180" spans="1:11" ht="14.25" customHeight="1" x14ac:dyDescent="0.25">
      <c r="A180" s="62"/>
      <c r="B180" s="62"/>
      <c r="C180" s="62"/>
      <c r="D180" s="62"/>
      <c r="E180" s="62"/>
      <c r="F180" s="151"/>
      <c r="G180" s="152"/>
    </row>
    <row r="181" spans="1:11" x14ac:dyDescent="0.25">
      <c r="A181" s="153" t="s">
        <v>17</v>
      </c>
      <c r="B181" s="153"/>
      <c r="C181" s="153"/>
      <c r="D181" s="153"/>
      <c r="E181" s="153"/>
      <c r="F181" s="153"/>
      <c r="G181" s="153"/>
    </row>
    <row r="182" spans="1:11" x14ac:dyDescent="0.25">
      <c r="A182" s="154" t="s">
        <v>185</v>
      </c>
      <c r="B182" s="55"/>
      <c r="C182" s="55"/>
      <c r="D182" s="55"/>
      <c r="E182" s="55"/>
      <c r="F182" s="55"/>
      <c r="G182" s="55"/>
    </row>
    <row r="183" spans="1:11" ht="60" customHeight="1" x14ac:dyDescent="0.25">
      <c r="A183" s="155" t="s">
        <v>54</v>
      </c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</row>
    <row r="184" spans="1:11" ht="18" customHeight="1" x14ac:dyDescent="0.25">
      <c r="A184" s="154" t="s">
        <v>18</v>
      </c>
      <c r="B184" s="55"/>
      <c r="C184" s="55"/>
      <c r="D184" s="55"/>
      <c r="E184" s="55"/>
      <c r="F184" s="55"/>
      <c r="G184" s="55"/>
    </row>
    <row r="185" spans="1:11" ht="46.15" customHeight="1" x14ac:dyDescent="0.25">
      <c r="A185" s="156" t="s">
        <v>113</v>
      </c>
      <c r="B185" s="156"/>
      <c r="C185" s="156"/>
      <c r="D185" s="156"/>
      <c r="E185" s="156"/>
      <c r="F185" s="156"/>
      <c r="G185" s="156"/>
      <c r="H185" s="156"/>
      <c r="I185" s="156"/>
      <c r="J185" s="156"/>
      <c r="K185" s="156"/>
    </row>
    <row r="186" spans="1:11" ht="18" customHeight="1" x14ac:dyDescent="0.25">
      <c r="A186" s="154" t="s">
        <v>19</v>
      </c>
      <c r="B186" s="55"/>
      <c r="C186" s="55"/>
      <c r="D186" s="55"/>
      <c r="E186" s="55"/>
      <c r="F186" s="55"/>
      <c r="G186" s="55"/>
    </row>
    <row r="187" spans="1:11" ht="18" customHeight="1" x14ac:dyDescent="0.25">
      <c r="A187" s="154" t="s">
        <v>20</v>
      </c>
      <c r="B187" s="55"/>
      <c r="C187" s="55"/>
      <c r="D187" s="55"/>
      <c r="E187" s="55"/>
      <c r="F187" s="55"/>
      <c r="G187" s="55"/>
    </row>
    <row r="188" spans="1:11" ht="18" customHeight="1" x14ac:dyDescent="0.25">
      <c r="A188" s="155" t="s">
        <v>43</v>
      </c>
      <c r="B188" s="155"/>
      <c r="C188" s="155"/>
      <c r="D188" s="155"/>
      <c r="E188" s="155"/>
      <c r="F188" s="155"/>
      <c r="G188" s="155"/>
    </row>
    <row r="189" spans="1:11" ht="18" customHeight="1" x14ac:dyDescent="0.25">
      <c r="A189" s="155" t="s">
        <v>21</v>
      </c>
      <c r="B189" s="155"/>
      <c r="C189" s="155"/>
      <c r="D189" s="155"/>
      <c r="E189" s="155"/>
      <c r="F189" s="155"/>
      <c r="G189" s="155"/>
    </row>
    <row r="190" spans="1:11" ht="18" customHeight="1" x14ac:dyDescent="0.25">
      <c r="A190" s="157" t="s">
        <v>44</v>
      </c>
      <c r="B190" s="157"/>
      <c r="C190" s="157"/>
      <c r="D190" s="157"/>
      <c r="E190" s="157"/>
      <c r="F190" s="157"/>
      <c r="G190" s="157"/>
    </row>
    <row r="191" spans="1:11" ht="18" customHeight="1" x14ac:dyDescent="0.25">
      <c r="A191" s="157" t="s">
        <v>55</v>
      </c>
      <c r="B191" s="157"/>
      <c r="C191" s="157"/>
      <c r="D191" s="157"/>
      <c r="E191" s="157"/>
      <c r="F191" s="157"/>
      <c r="G191" s="157"/>
    </row>
    <row r="192" spans="1:11" ht="18" customHeight="1" x14ac:dyDescent="0.25">
      <c r="A192" s="157" t="s">
        <v>164</v>
      </c>
      <c r="B192" s="157"/>
      <c r="C192" s="157"/>
      <c r="D192" s="157"/>
      <c r="E192" s="157"/>
      <c r="F192" s="157"/>
      <c r="G192" s="157"/>
    </row>
    <row r="193" spans="1:11" ht="18" customHeight="1" x14ac:dyDescent="0.25">
      <c r="A193" s="158"/>
      <c r="B193" s="55"/>
      <c r="C193" s="55"/>
      <c r="D193" s="55"/>
      <c r="E193" s="55"/>
      <c r="F193" s="55"/>
      <c r="G193" s="55"/>
    </row>
    <row r="194" spans="1:11" ht="18" customHeight="1" x14ac:dyDescent="0.25">
      <c r="A194" s="159" t="s">
        <v>41</v>
      </c>
      <c r="B194" s="55"/>
      <c r="C194" s="55"/>
      <c r="D194" s="55"/>
      <c r="E194" s="55"/>
      <c r="F194" s="55"/>
      <c r="G194" s="55"/>
    </row>
    <row r="195" spans="1:11" ht="18" customHeight="1" x14ac:dyDescent="0.25">
      <c r="A195" s="160" t="s">
        <v>45</v>
      </c>
      <c r="B195" s="160"/>
      <c r="C195" s="160"/>
      <c r="D195" s="160"/>
      <c r="E195" s="160"/>
      <c r="F195" s="160"/>
      <c r="G195" s="160"/>
    </row>
    <row r="196" spans="1:11" ht="18" customHeight="1" x14ac:dyDescent="0.25">
      <c r="A196" s="161" t="s">
        <v>186</v>
      </c>
      <c r="B196" s="55"/>
      <c r="C196" s="55"/>
      <c r="D196" s="55"/>
      <c r="E196" s="55"/>
      <c r="F196" s="55"/>
      <c r="G196" s="55"/>
    </row>
    <row r="197" spans="1:11" ht="37.15" customHeight="1" x14ac:dyDescent="0.25">
      <c r="A197" s="156" t="s">
        <v>23</v>
      </c>
      <c r="B197" s="156"/>
      <c r="C197" s="156"/>
      <c r="D197" s="156"/>
      <c r="E197" s="156"/>
      <c r="F197" s="156"/>
      <c r="G197" s="156"/>
      <c r="H197" s="156"/>
      <c r="I197" s="156"/>
      <c r="J197" s="156"/>
      <c r="K197" s="156"/>
    </row>
    <row r="198" spans="1:11" ht="34.15" customHeight="1" x14ac:dyDescent="0.25">
      <c r="A198" s="158" t="s">
        <v>22</v>
      </c>
      <c r="B198" s="162" t="s">
        <v>24</v>
      </c>
      <c r="C198" s="162"/>
      <c r="D198" s="162"/>
      <c r="E198" s="162"/>
      <c r="F198" s="162"/>
      <c r="G198" s="162"/>
    </row>
    <row r="199" spans="1:11" ht="18" customHeight="1" x14ac:dyDescent="0.25">
      <c r="A199" s="154" t="s">
        <v>25</v>
      </c>
      <c r="B199" s="55"/>
      <c r="C199" s="55"/>
      <c r="D199" s="55"/>
      <c r="E199" s="55"/>
      <c r="F199" s="55"/>
      <c r="G199" s="55"/>
    </row>
    <row r="200" spans="1:11" ht="18" customHeight="1" x14ac:dyDescent="0.25">
      <c r="A200" s="157" t="s">
        <v>26</v>
      </c>
      <c r="B200" s="157"/>
      <c r="C200" s="157"/>
      <c r="D200" s="157"/>
      <c r="E200" s="157"/>
      <c r="F200" s="157"/>
      <c r="G200" s="157"/>
    </row>
    <row r="201" spans="1:11" ht="24" customHeight="1" x14ac:dyDescent="0.25">
      <c r="A201" s="155" t="s">
        <v>46</v>
      </c>
      <c r="B201" s="155"/>
      <c r="C201" s="155"/>
      <c r="D201" s="155"/>
      <c r="E201" s="155"/>
      <c r="F201" s="155"/>
      <c r="G201" s="155"/>
    </row>
    <row r="202" spans="1:11" ht="42.6" customHeight="1" x14ac:dyDescent="0.25">
      <c r="A202" s="155" t="s">
        <v>27</v>
      </c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</row>
    <row r="203" spans="1:11" ht="32.450000000000003" customHeight="1" x14ac:dyDescent="0.25">
      <c r="A203" s="155" t="s">
        <v>28</v>
      </c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</row>
    <row r="204" spans="1:11" ht="41.25" customHeight="1" x14ac:dyDescent="0.25">
      <c r="A204" s="155" t="s">
        <v>42</v>
      </c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</row>
    <row r="205" spans="1:11" ht="18" customHeight="1" x14ac:dyDescent="0.25">
      <c r="A205" s="157" t="s">
        <v>47</v>
      </c>
      <c r="B205" s="157"/>
      <c r="C205" s="157"/>
      <c r="D205" s="157"/>
      <c r="E205" s="157"/>
      <c r="F205" s="157"/>
      <c r="G205" s="157"/>
    </row>
    <row r="206" spans="1:11" ht="18" customHeight="1" x14ac:dyDescent="0.25">
      <c r="A206" s="159" t="s">
        <v>48</v>
      </c>
      <c r="B206" s="55"/>
      <c r="C206" s="55"/>
      <c r="D206" s="55"/>
      <c r="E206" s="55"/>
      <c r="F206" s="55"/>
      <c r="G206" s="55"/>
    </row>
    <row r="207" spans="1:11" ht="18" customHeight="1" x14ac:dyDescent="0.25">
      <c r="A207" s="157" t="s">
        <v>36</v>
      </c>
      <c r="B207" s="157"/>
      <c r="C207" s="157"/>
      <c r="D207" s="157"/>
      <c r="E207" s="157"/>
      <c r="F207" s="157"/>
      <c r="G207" s="157"/>
    </row>
    <row r="208" spans="1:11" ht="18" customHeight="1" x14ac:dyDescent="0.25">
      <c r="A208" s="55"/>
      <c r="B208" s="159" t="s">
        <v>37</v>
      </c>
      <c r="C208" s="55"/>
      <c r="D208" s="159"/>
      <c r="E208" s="159"/>
      <c r="F208" s="159"/>
      <c r="G208" s="159"/>
    </row>
    <row r="209" spans="1:7" ht="18" customHeight="1" x14ac:dyDescent="0.25">
      <c r="A209" s="55"/>
      <c r="B209" s="159" t="s">
        <v>38</v>
      </c>
      <c r="C209" s="55"/>
      <c r="D209" s="159"/>
      <c r="E209" s="159"/>
      <c r="F209" s="159"/>
      <c r="G209" s="159"/>
    </row>
    <row r="210" spans="1:7" ht="18" customHeight="1" x14ac:dyDescent="0.25">
      <c r="A210" s="159" t="s">
        <v>29</v>
      </c>
      <c r="B210" s="159"/>
      <c r="C210" s="159"/>
      <c r="D210" s="159"/>
      <c r="E210" s="159"/>
      <c r="F210" s="159"/>
      <c r="G210" s="159"/>
    </row>
    <row r="211" spans="1:7" ht="18" customHeight="1" x14ac:dyDescent="0.25">
      <c r="A211" s="157" t="s">
        <v>30</v>
      </c>
      <c r="B211" s="157"/>
      <c r="C211" s="157"/>
      <c r="D211" s="157"/>
      <c r="E211" s="157"/>
      <c r="F211" s="157"/>
      <c r="G211" s="157"/>
    </row>
    <row r="212" spans="1:7" ht="18" customHeight="1" x14ac:dyDescent="0.25">
      <c r="A212" s="157" t="s">
        <v>31</v>
      </c>
      <c r="B212" s="157"/>
      <c r="C212" s="157"/>
      <c r="D212" s="157"/>
      <c r="E212" s="157"/>
      <c r="F212" s="157"/>
      <c r="G212" s="157"/>
    </row>
    <row r="213" spans="1:7" ht="18" customHeight="1" x14ac:dyDescent="0.25">
      <c r="A213" s="157" t="s">
        <v>32</v>
      </c>
      <c r="B213" s="157"/>
      <c r="C213" s="157"/>
      <c r="D213" s="157"/>
      <c r="E213" s="157"/>
      <c r="F213" s="157"/>
      <c r="G213" s="157"/>
    </row>
    <row r="214" spans="1:7" ht="18" customHeight="1" x14ac:dyDescent="0.25">
      <c r="A214" s="157" t="s">
        <v>33</v>
      </c>
      <c r="B214" s="157"/>
      <c r="C214" s="157"/>
      <c r="D214" s="157"/>
      <c r="E214" s="157"/>
      <c r="F214" s="157"/>
      <c r="G214" s="157"/>
    </row>
    <row r="215" spans="1:7" ht="18" customHeight="1" x14ac:dyDescent="0.25">
      <c r="A215" s="163" t="s">
        <v>34</v>
      </c>
      <c r="B215" s="55"/>
      <c r="C215" s="55"/>
      <c r="D215" s="55"/>
      <c r="E215" s="55"/>
      <c r="F215" s="55"/>
      <c r="G215" s="55"/>
    </row>
    <row r="216" spans="1:7" ht="18" customHeight="1" x14ac:dyDescent="0.25">
      <c r="A216" s="157" t="s">
        <v>35</v>
      </c>
      <c r="B216" s="157"/>
      <c r="C216" s="157"/>
      <c r="D216" s="157"/>
      <c r="E216" s="157"/>
      <c r="F216" s="157"/>
      <c r="G216" s="157"/>
    </row>
    <row r="217" spans="1:7" ht="18" customHeight="1" x14ac:dyDescent="0.25">
      <c r="A217" s="157" t="s">
        <v>40</v>
      </c>
      <c r="B217" s="157"/>
      <c r="C217" s="157"/>
      <c r="D217" s="157"/>
      <c r="E217" s="157"/>
      <c r="F217" s="157"/>
      <c r="G217" s="157"/>
    </row>
    <row r="218" spans="1:7" ht="18" customHeight="1" x14ac:dyDescent="0.25">
      <c r="A218" s="157" t="s">
        <v>39</v>
      </c>
      <c r="B218" s="157"/>
      <c r="C218" s="157"/>
      <c r="D218" s="157"/>
      <c r="E218" s="157"/>
      <c r="F218" s="157"/>
      <c r="G218" s="157"/>
    </row>
    <row r="219" spans="1:7" ht="31.5" customHeight="1" x14ac:dyDescent="0.25"/>
    <row r="225" spans="1:11" ht="42" customHeight="1" x14ac:dyDescent="0.25"/>
    <row r="226" spans="1:11" ht="67.5" customHeight="1" x14ac:dyDescent="0.25">
      <c r="A226" s="48" t="s">
        <v>56</v>
      </c>
      <c r="B226" s="48"/>
      <c r="C226" s="48"/>
      <c r="D226" s="48"/>
      <c r="E226" s="48"/>
      <c r="F226" s="48"/>
      <c r="G226" s="48"/>
      <c r="H226" s="48"/>
      <c r="I226" s="48"/>
      <c r="J226" s="48"/>
      <c r="K226" s="10"/>
    </row>
    <row r="227" spans="1:11" ht="1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1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1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1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</sheetData>
  <mergeCells count="112">
    <mergeCell ref="A226:J226"/>
    <mergeCell ref="A125:K125"/>
    <mergeCell ref="A148:K149"/>
    <mergeCell ref="A183:K183"/>
    <mergeCell ref="A185:K185"/>
    <mergeCell ref="A197:K197"/>
    <mergeCell ref="A1:K2"/>
    <mergeCell ref="A4:K4"/>
    <mergeCell ref="A5:K5"/>
    <mergeCell ref="A6:K6"/>
    <mergeCell ref="A46:K46"/>
    <mergeCell ref="A8:K8"/>
    <mergeCell ref="A116:D116"/>
    <mergeCell ref="E116:G116"/>
    <mergeCell ref="H116:J116"/>
    <mergeCell ref="A117:D117"/>
    <mergeCell ref="E117:G117"/>
    <mergeCell ref="H117:J117"/>
    <mergeCell ref="A114:D114"/>
    <mergeCell ref="E114:G114"/>
    <mergeCell ref="H114:J114"/>
    <mergeCell ref="A115:D115"/>
    <mergeCell ref="E115:G115"/>
    <mergeCell ref="H115:J115"/>
    <mergeCell ref="A109:K111"/>
    <mergeCell ref="B100:G100"/>
    <mergeCell ref="H100:J100"/>
    <mergeCell ref="B90:G90"/>
    <mergeCell ref="H90:J90"/>
    <mergeCell ref="H92:J92"/>
    <mergeCell ref="B92:G92"/>
    <mergeCell ref="H96:J96"/>
    <mergeCell ref="B96:G96"/>
    <mergeCell ref="B98:G98"/>
    <mergeCell ref="H98:J98"/>
    <mergeCell ref="B99:G99"/>
    <mergeCell ref="H99:J99"/>
    <mergeCell ref="B95:G95"/>
    <mergeCell ref="H95:J95"/>
    <mergeCell ref="B97:G97"/>
    <mergeCell ref="H97:J97"/>
    <mergeCell ref="B93:G93"/>
    <mergeCell ref="H93:J93"/>
    <mergeCell ref="B94:G94"/>
    <mergeCell ref="H94:J94"/>
    <mergeCell ref="A73:H73"/>
    <mergeCell ref="I73:K73"/>
    <mergeCell ref="B89:G89"/>
    <mergeCell ref="H89:J89"/>
    <mergeCell ref="B91:G91"/>
    <mergeCell ref="H91:J91"/>
    <mergeCell ref="B87:G87"/>
    <mergeCell ref="H87:J87"/>
    <mergeCell ref="B88:G88"/>
    <mergeCell ref="H88:J88"/>
    <mergeCell ref="A79:H79"/>
    <mergeCell ref="I79:K79"/>
    <mergeCell ref="B86:G86"/>
    <mergeCell ref="H86:J86"/>
    <mergeCell ref="I76:K76"/>
    <mergeCell ref="I78:K78"/>
    <mergeCell ref="A76:H76"/>
    <mergeCell ref="A78:H78"/>
    <mergeCell ref="A77:H77"/>
    <mergeCell ref="I77:K77"/>
    <mergeCell ref="A12:E12"/>
    <mergeCell ref="A49:G49"/>
    <mergeCell ref="A200:G200"/>
    <mergeCell ref="A201:G201"/>
    <mergeCell ref="A216:G216"/>
    <mergeCell ref="A217:G217"/>
    <mergeCell ref="A202:K202"/>
    <mergeCell ref="A203:K203"/>
    <mergeCell ref="A204:K204"/>
    <mergeCell ref="B139:F139"/>
    <mergeCell ref="H49:J49"/>
    <mergeCell ref="A50:G50"/>
    <mergeCell ref="H50:J50"/>
    <mergeCell ref="A51:G51"/>
    <mergeCell ref="H51:J51"/>
    <mergeCell ref="A192:G192"/>
    <mergeCell ref="A191:G191"/>
    <mergeCell ref="A181:G181"/>
    <mergeCell ref="A21:E21"/>
    <mergeCell ref="A74:H74"/>
    <mergeCell ref="I74:K74"/>
    <mergeCell ref="A75:H75"/>
    <mergeCell ref="I75:K75"/>
    <mergeCell ref="A53:G53"/>
    <mergeCell ref="H53:J53"/>
    <mergeCell ref="A52:G52"/>
    <mergeCell ref="H52:J52"/>
    <mergeCell ref="B198:G198"/>
    <mergeCell ref="A205:G205"/>
    <mergeCell ref="A163:G164"/>
    <mergeCell ref="A188:G188"/>
    <mergeCell ref="A189:G189"/>
    <mergeCell ref="A190:G190"/>
    <mergeCell ref="A195:G195"/>
    <mergeCell ref="A173:E173"/>
    <mergeCell ref="A174:E174"/>
    <mergeCell ref="A175:E175"/>
    <mergeCell ref="A176:E176"/>
    <mergeCell ref="A177:E177"/>
    <mergeCell ref="A207:G207"/>
    <mergeCell ref="A211:G211"/>
    <mergeCell ref="A218:G218"/>
    <mergeCell ref="A212:G212"/>
    <mergeCell ref="A213:G213"/>
    <mergeCell ref="A214:G214"/>
    <mergeCell ref="A54:G54"/>
    <mergeCell ref="H54:J54"/>
  </mergeCells>
  <pageMargins left="0.70866141732283472" right="0.70866141732283472" top="0.59055118110236227" bottom="0.74803149606299213" header="0.31496062992125984" footer="0.31496062992125984"/>
  <pageSetup scale="70" orientation="portrait" verticalDpi="360" r:id="rId1"/>
  <rowBreaks count="1" manualBreakCount="1">
    <brk id="6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zoomScaleNormal="100" zoomScaleSheetLayoutView="100" workbookViewId="0">
      <selection activeCell="D12" sqref="D12"/>
    </sheetView>
  </sheetViews>
  <sheetFormatPr baseColWidth="10" defaultRowHeight="12" x14ac:dyDescent="0.2"/>
  <cols>
    <col min="1" max="1" width="3.85546875" style="7" customWidth="1"/>
    <col min="2" max="2" width="4.42578125" style="7" customWidth="1"/>
    <col min="3" max="3" width="45.7109375" style="7" customWidth="1"/>
    <col min="4" max="4" width="18.5703125" style="7" customWidth="1"/>
    <col min="5" max="5" width="22.7109375" style="7" customWidth="1"/>
    <col min="6" max="6" width="11.42578125" style="7"/>
    <col min="7" max="7" width="11.7109375" style="7" customWidth="1"/>
    <col min="8" max="256" width="11.42578125" style="7"/>
    <col min="257" max="257" width="3.85546875" style="7" customWidth="1"/>
    <col min="258" max="258" width="4.42578125" style="7" customWidth="1"/>
    <col min="259" max="259" width="45.7109375" style="7" customWidth="1"/>
    <col min="260" max="260" width="18.5703125" style="7" customWidth="1"/>
    <col min="261" max="261" width="22.7109375" style="7" customWidth="1"/>
    <col min="262" max="262" width="11.42578125" style="7"/>
    <col min="263" max="263" width="11.7109375" style="7" customWidth="1"/>
    <col min="264" max="512" width="11.42578125" style="7"/>
    <col min="513" max="513" width="3.85546875" style="7" customWidth="1"/>
    <col min="514" max="514" width="4.42578125" style="7" customWidth="1"/>
    <col min="515" max="515" width="45.7109375" style="7" customWidth="1"/>
    <col min="516" max="516" width="18.5703125" style="7" customWidth="1"/>
    <col min="517" max="517" width="22.7109375" style="7" customWidth="1"/>
    <col min="518" max="518" width="11.42578125" style="7"/>
    <col min="519" max="519" width="11.7109375" style="7" customWidth="1"/>
    <col min="520" max="768" width="11.42578125" style="7"/>
    <col min="769" max="769" width="3.85546875" style="7" customWidth="1"/>
    <col min="770" max="770" width="4.42578125" style="7" customWidth="1"/>
    <col min="771" max="771" width="45.7109375" style="7" customWidth="1"/>
    <col min="772" max="772" width="18.5703125" style="7" customWidth="1"/>
    <col min="773" max="773" width="22.7109375" style="7" customWidth="1"/>
    <col min="774" max="774" width="11.42578125" style="7"/>
    <col min="775" max="775" width="11.7109375" style="7" customWidth="1"/>
    <col min="776" max="1024" width="11.42578125" style="7"/>
    <col min="1025" max="1025" width="3.85546875" style="7" customWidth="1"/>
    <col min="1026" max="1026" width="4.42578125" style="7" customWidth="1"/>
    <col min="1027" max="1027" width="45.7109375" style="7" customWidth="1"/>
    <col min="1028" max="1028" width="18.5703125" style="7" customWidth="1"/>
    <col min="1029" max="1029" width="22.7109375" style="7" customWidth="1"/>
    <col min="1030" max="1030" width="11.42578125" style="7"/>
    <col min="1031" max="1031" width="11.7109375" style="7" customWidth="1"/>
    <col min="1032" max="1280" width="11.42578125" style="7"/>
    <col min="1281" max="1281" width="3.85546875" style="7" customWidth="1"/>
    <col min="1282" max="1282" width="4.42578125" style="7" customWidth="1"/>
    <col min="1283" max="1283" width="45.7109375" style="7" customWidth="1"/>
    <col min="1284" max="1284" width="18.5703125" style="7" customWidth="1"/>
    <col min="1285" max="1285" width="22.7109375" style="7" customWidth="1"/>
    <col min="1286" max="1286" width="11.42578125" style="7"/>
    <col min="1287" max="1287" width="11.7109375" style="7" customWidth="1"/>
    <col min="1288" max="1536" width="11.42578125" style="7"/>
    <col min="1537" max="1537" width="3.85546875" style="7" customWidth="1"/>
    <col min="1538" max="1538" width="4.42578125" style="7" customWidth="1"/>
    <col min="1539" max="1539" width="45.7109375" style="7" customWidth="1"/>
    <col min="1540" max="1540" width="18.5703125" style="7" customWidth="1"/>
    <col min="1541" max="1541" width="22.7109375" style="7" customWidth="1"/>
    <col min="1542" max="1542" width="11.42578125" style="7"/>
    <col min="1543" max="1543" width="11.7109375" style="7" customWidth="1"/>
    <col min="1544" max="1792" width="11.42578125" style="7"/>
    <col min="1793" max="1793" width="3.85546875" style="7" customWidth="1"/>
    <col min="1794" max="1794" width="4.42578125" style="7" customWidth="1"/>
    <col min="1795" max="1795" width="45.7109375" style="7" customWidth="1"/>
    <col min="1796" max="1796" width="18.5703125" style="7" customWidth="1"/>
    <col min="1797" max="1797" width="22.7109375" style="7" customWidth="1"/>
    <col min="1798" max="1798" width="11.42578125" style="7"/>
    <col min="1799" max="1799" width="11.7109375" style="7" customWidth="1"/>
    <col min="1800" max="2048" width="11.42578125" style="7"/>
    <col min="2049" max="2049" width="3.85546875" style="7" customWidth="1"/>
    <col min="2050" max="2050" width="4.42578125" style="7" customWidth="1"/>
    <col min="2051" max="2051" width="45.7109375" style="7" customWidth="1"/>
    <col min="2052" max="2052" width="18.5703125" style="7" customWidth="1"/>
    <col min="2053" max="2053" width="22.7109375" style="7" customWidth="1"/>
    <col min="2054" max="2054" width="11.42578125" style="7"/>
    <col min="2055" max="2055" width="11.7109375" style="7" customWidth="1"/>
    <col min="2056" max="2304" width="11.42578125" style="7"/>
    <col min="2305" max="2305" width="3.85546875" style="7" customWidth="1"/>
    <col min="2306" max="2306" width="4.42578125" style="7" customWidth="1"/>
    <col min="2307" max="2307" width="45.7109375" style="7" customWidth="1"/>
    <col min="2308" max="2308" width="18.5703125" style="7" customWidth="1"/>
    <col min="2309" max="2309" width="22.7109375" style="7" customWidth="1"/>
    <col min="2310" max="2310" width="11.42578125" style="7"/>
    <col min="2311" max="2311" width="11.7109375" style="7" customWidth="1"/>
    <col min="2312" max="2560" width="11.42578125" style="7"/>
    <col min="2561" max="2561" width="3.85546875" style="7" customWidth="1"/>
    <col min="2562" max="2562" width="4.42578125" style="7" customWidth="1"/>
    <col min="2563" max="2563" width="45.7109375" style="7" customWidth="1"/>
    <col min="2564" max="2564" width="18.5703125" style="7" customWidth="1"/>
    <col min="2565" max="2565" width="22.7109375" style="7" customWidth="1"/>
    <col min="2566" max="2566" width="11.42578125" style="7"/>
    <col min="2567" max="2567" width="11.7109375" style="7" customWidth="1"/>
    <col min="2568" max="2816" width="11.42578125" style="7"/>
    <col min="2817" max="2817" width="3.85546875" style="7" customWidth="1"/>
    <col min="2818" max="2818" width="4.42578125" style="7" customWidth="1"/>
    <col min="2819" max="2819" width="45.7109375" style="7" customWidth="1"/>
    <col min="2820" max="2820" width="18.5703125" style="7" customWidth="1"/>
    <col min="2821" max="2821" width="22.7109375" style="7" customWidth="1"/>
    <col min="2822" max="2822" width="11.42578125" style="7"/>
    <col min="2823" max="2823" width="11.7109375" style="7" customWidth="1"/>
    <col min="2824" max="3072" width="11.42578125" style="7"/>
    <col min="3073" max="3073" width="3.85546875" style="7" customWidth="1"/>
    <col min="3074" max="3074" width="4.42578125" style="7" customWidth="1"/>
    <col min="3075" max="3075" width="45.7109375" style="7" customWidth="1"/>
    <col min="3076" max="3076" width="18.5703125" style="7" customWidth="1"/>
    <col min="3077" max="3077" width="22.7109375" style="7" customWidth="1"/>
    <col min="3078" max="3078" width="11.42578125" style="7"/>
    <col min="3079" max="3079" width="11.7109375" style="7" customWidth="1"/>
    <col min="3080" max="3328" width="11.42578125" style="7"/>
    <col min="3329" max="3329" width="3.85546875" style="7" customWidth="1"/>
    <col min="3330" max="3330" width="4.42578125" style="7" customWidth="1"/>
    <col min="3331" max="3331" width="45.7109375" style="7" customWidth="1"/>
    <col min="3332" max="3332" width="18.5703125" style="7" customWidth="1"/>
    <col min="3333" max="3333" width="22.7109375" style="7" customWidth="1"/>
    <col min="3334" max="3334" width="11.42578125" style="7"/>
    <col min="3335" max="3335" width="11.7109375" style="7" customWidth="1"/>
    <col min="3336" max="3584" width="11.42578125" style="7"/>
    <col min="3585" max="3585" width="3.85546875" style="7" customWidth="1"/>
    <col min="3586" max="3586" width="4.42578125" style="7" customWidth="1"/>
    <col min="3587" max="3587" width="45.7109375" style="7" customWidth="1"/>
    <col min="3588" max="3588" width="18.5703125" style="7" customWidth="1"/>
    <col min="3589" max="3589" width="22.7109375" style="7" customWidth="1"/>
    <col min="3590" max="3590" width="11.42578125" style="7"/>
    <col min="3591" max="3591" width="11.7109375" style="7" customWidth="1"/>
    <col min="3592" max="3840" width="11.42578125" style="7"/>
    <col min="3841" max="3841" width="3.85546875" style="7" customWidth="1"/>
    <col min="3842" max="3842" width="4.42578125" style="7" customWidth="1"/>
    <col min="3843" max="3843" width="45.7109375" style="7" customWidth="1"/>
    <col min="3844" max="3844" width="18.5703125" style="7" customWidth="1"/>
    <col min="3845" max="3845" width="22.7109375" style="7" customWidth="1"/>
    <col min="3846" max="3846" width="11.42578125" style="7"/>
    <col min="3847" max="3847" width="11.7109375" style="7" customWidth="1"/>
    <col min="3848" max="4096" width="11.42578125" style="7"/>
    <col min="4097" max="4097" width="3.85546875" style="7" customWidth="1"/>
    <col min="4098" max="4098" width="4.42578125" style="7" customWidth="1"/>
    <col min="4099" max="4099" width="45.7109375" style="7" customWidth="1"/>
    <col min="4100" max="4100" width="18.5703125" style="7" customWidth="1"/>
    <col min="4101" max="4101" width="22.7109375" style="7" customWidth="1"/>
    <col min="4102" max="4102" width="11.42578125" style="7"/>
    <col min="4103" max="4103" width="11.7109375" style="7" customWidth="1"/>
    <col min="4104" max="4352" width="11.42578125" style="7"/>
    <col min="4353" max="4353" width="3.85546875" style="7" customWidth="1"/>
    <col min="4354" max="4354" width="4.42578125" style="7" customWidth="1"/>
    <col min="4355" max="4355" width="45.7109375" style="7" customWidth="1"/>
    <col min="4356" max="4356" width="18.5703125" style="7" customWidth="1"/>
    <col min="4357" max="4357" width="22.7109375" style="7" customWidth="1"/>
    <col min="4358" max="4358" width="11.42578125" style="7"/>
    <col min="4359" max="4359" width="11.7109375" style="7" customWidth="1"/>
    <col min="4360" max="4608" width="11.42578125" style="7"/>
    <col min="4609" max="4609" width="3.85546875" style="7" customWidth="1"/>
    <col min="4610" max="4610" width="4.42578125" style="7" customWidth="1"/>
    <col min="4611" max="4611" width="45.7109375" style="7" customWidth="1"/>
    <col min="4612" max="4612" width="18.5703125" style="7" customWidth="1"/>
    <col min="4613" max="4613" width="22.7109375" style="7" customWidth="1"/>
    <col min="4614" max="4614" width="11.42578125" style="7"/>
    <col min="4615" max="4615" width="11.7109375" style="7" customWidth="1"/>
    <col min="4616" max="4864" width="11.42578125" style="7"/>
    <col min="4865" max="4865" width="3.85546875" style="7" customWidth="1"/>
    <col min="4866" max="4866" width="4.42578125" style="7" customWidth="1"/>
    <col min="4867" max="4867" width="45.7109375" style="7" customWidth="1"/>
    <col min="4868" max="4868" width="18.5703125" style="7" customWidth="1"/>
    <col min="4869" max="4869" width="22.7109375" style="7" customWidth="1"/>
    <col min="4870" max="4870" width="11.42578125" style="7"/>
    <col min="4871" max="4871" width="11.7109375" style="7" customWidth="1"/>
    <col min="4872" max="5120" width="11.42578125" style="7"/>
    <col min="5121" max="5121" width="3.85546875" style="7" customWidth="1"/>
    <col min="5122" max="5122" width="4.42578125" style="7" customWidth="1"/>
    <col min="5123" max="5123" width="45.7109375" style="7" customWidth="1"/>
    <col min="5124" max="5124" width="18.5703125" style="7" customWidth="1"/>
    <col min="5125" max="5125" width="22.7109375" style="7" customWidth="1"/>
    <col min="5126" max="5126" width="11.42578125" style="7"/>
    <col min="5127" max="5127" width="11.7109375" style="7" customWidth="1"/>
    <col min="5128" max="5376" width="11.42578125" style="7"/>
    <col min="5377" max="5377" width="3.85546875" style="7" customWidth="1"/>
    <col min="5378" max="5378" width="4.42578125" style="7" customWidth="1"/>
    <col min="5379" max="5379" width="45.7109375" style="7" customWidth="1"/>
    <col min="5380" max="5380" width="18.5703125" style="7" customWidth="1"/>
    <col min="5381" max="5381" width="22.7109375" style="7" customWidth="1"/>
    <col min="5382" max="5382" width="11.42578125" style="7"/>
    <col min="5383" max="5383" width="11.7109375" style="7" customWidth="1"/>
    <col min="5384" max="5632" width="11.42578125" style="7"/>
    <col min="5633" max="5633" width="3.85546875" style="7" customWidth="1"/>
    <col min="5634" max="5634" width="4.42578125" style="7" customWidth="1"/>
    <col min="5635" max="5635" width="45.7109375" style="7" customWidth="1"/>
    <col min="5636" max="5636" width="18.5703125" style="7" customWidth="1"/>
    <col min="5637" max="5637" width="22.7109375" style="7" customWidth="1"/>
    <col min="5638" max="5638" width="11.42578125" style="7"/>
    <col min="5639" max="5639" width="11.7109375" style="7" customWidth="1"/>
    <col min="5640" max="5888" width="11.42578125" style="7"/>
    <col min="5889" max="5889" width="3.85546875" style="7" customWidth="1"/>
    <col min="5890" max="5890" width="4.42578125" style="7" customWidth="1"/>
    <col min="5891" max="5891" width="45.7109375" style="7" customWidth="1"/>
    <col min="5892" max="5892" width="18.5703125" style="7" customWidth="1"/>
    <col min="5893" max="5893" width="22.7109375" style="7" customWidth="1"/>
    <col min="5894" max="5894" width="11.42578125" style="7"/>
    <col min="5895" max="5895" width="11.7109375" style="7" customWidth="1"/>
    <col min="5896" max="6144" width="11.42578125" style="7"/>
    <col min="6145" max="6145" width="3.85546875" style="7" customWidth="1"/>
    <col min="6146" max="6146" width="4.42578125" style="7" customWidth="1"/>
    <col min="6147" max="6147" width="45.7109375" style="7" customWidth="1"/>
    <col min="6148" max="6148" width="18.5703125" style="7" customWidth="1"/>
    <col min="6149" max="6149" width="22.7109375" style="7" customWidth="1"/>
    <col min="6150" max="6150" width="11.42578125" style="7"/>
    <col min="6151" max="6151" width="11.7109375" style="7" customWidth="1"/>
    <col min="6152" max="6400" width="11.42578125" style="7"/>
    <col min="6401" max="6401" width="3.85546875" style="7" customWidth="1"/>
    <col min="6402" max="6402" width="4.42578125" style="7" customWidth="1"/>
    <col min="6403" max="6403" width="45.7109375" style="7" customWidth="1"/>
    <col min="6404" max="6404" width="18.5703125" style="7" customWidth="1"/>
    <col min="6405" max="6405" width="22.7109375" style="7" customWidth="1"/>
    <col min="6406" max="6406" width="11.42578125" style="7"/>
    <col min="6407" max="6407" width="11.7109375" style="7" customWidth="1"/>
    <col min="6408" max="6656" width="11.42578125" style="7"/>
    <col min="6657" max="6657" width="3.85546875" style="7" customWidth="1"/>
    <col min="6658" max="6658" width="4.42578125" style="7" customWidth="1"/>
    <col min="6659" max="6659" width="45.7109375" style="7" customWidth="1"/>
    <col min="6660" max="6660" width="18.5703125" style="7" customWidth="1"/>
    <col min="6661" max="6661" width="22.7109375" style="7" customWidth="1"/>
    <col min="6662" max="6662" width="11.42578125" style="7"/>
    <col min="6663" max="6663" width="11.7109375" style="7" customWidth="1"/>
    <col min="6664" max="6912" width="11.42578125" style="7"/>
    <col min="6913" max="6913" width="3.85546875" style="7" customWidth="1"/>
    <col min="6914" max="6914" width="4.42578125" style="7" customWidth="1"/>
    <col min="6915" max="6915" width="45.7109375" style="7" customWidth="1"/>
    <col min="6916" max="6916" width="18.5703125" style="7" customWidth="1"/>
    <col min="6917" max="6917" width="22.7109375" style="7" customWidth="1"/>
    <col min="6918" max="6918" width="11.42578125" style="7"/>
    <col min="6919" max="6919" width="11.7109375" style="7" customWidth="1"/>
    <col min="6920" max="7168" width="11.42578125" style="7"/>
    <col min="7169" max="7169" width="3.85546875" style="7" customWidth="1"/>
    <col min="7170" max="7170" width="4.42578125" style="7" customWidth="1"/>
    <col min="7171" max="7171" width="45.7109375" style="7" customWidth="1"/>
    <col min="7172" max="7172" width="18.5703125" style="7" customWidth="1"/>
    <col min="7173" max="7173" width="22.7109375" style="7" customWidth="1"/>
    <col min="7174" max="7174" width="11.42578125" style="7"/>
    <col min="7175" max="7175" width="11.7109375" style="7" customWidth="1"/>
    <col min="7176" max="7424" width="11.42578125" style="7"/>
    <col min="7425" max="7425" width="3.85546875" style="7" customWidth="1"/>
    <col min="7426" max="7426" width="4.42578125" style="7" customWidth="1"/>
    <col min="7427" max="7427" width="45.7109375" style="7" customWidth="1"/>
    <col min="7428" max="7428" width="18.5703125" style="7" customWidth="1"/>
    <col min="7429" max="7429" width="22.7109375" style="7" customWidth="1"/>
    <col min="7430" max="7430" width="11.42578125" style="7"/>
    <col min="7431" max="7431" width="11.7109375" style="7" customWidth="1"/>
    <col min="7432" max="7680" width="11.42578125" style="7"/>
    <col min="7681" max="7681" width="3.85546875" style="7" customWidth="1"/>
    <col min="7682" max="7682" width="4.42578125" style="7" customWidth="1"/>
    <col min="7683" max="7683" width="45.7109375" style="7" customWidth="1"/>
    <col min="7684" max="7684" width="18.5703125" style="7" customWidth="1"/>
    <col min="7685" max="7685" width="22.7109375" style="7" customWidth="1"/>
    <col min="7686" max="7686" width="11.42578125" style="7"/>
    <col min="7687" max="7687" width="11.7109375" style="7" customWidth="1"/>
    <col min="7688" max="7936" width="11.42578125" style="7"/>
    <col min="7937" max="7937" width="3.85546875" style="7" customWidth="1"/>
    <col min="7938" max="7938" width="4.42578125" style="7" customWidth="1"/>
    <col min="7939" max="7939" width="45.7109375" style="7" customWidth="1"/>
    <col min="7940" max="7940" width="18.5703125" style="7" customWidth="1"/>
    <col min="7941" max="7941" width="22.7109375" style="7" customWidth="1"/>
    <col min="7942" max="7942" width="11.42578125" style="7"/>
    <col min="7943" max="7943" width="11.7109375" style="7" customWidth="1"/>
    <col min="7944" max="8192" width="11.42578125" style="7"/>
    <col min="8193" max="8193" width="3.85546875" style="7" customWidth="1"/>
    <col min="8194" max="8194" width="4.42578125" style="7" customWidth="1"/>
    <col min="8195" max="8195" width="45.7109375" style="7" customWidth="1"/>
    <col min="8196" max="8196" width="18.5703125" style="7" customWidth="1"/>
    <col min="8197" max="8197" width="22.7109375" style="7" customWidth="1"/>
    <col min="8198" max="8198" width="11.42578125" style="7"/>
    <col min="8199" max="8199" width="11.7109375" style="7" customWidth="1"/>
    <col min="8200" max="8448" width="11.42578125" style="7"/>
    <col min="8449" max="8449" width="3.85546875" style="7" customWidth="1"/>
    <col min="8450" max="8450" width="4.42578125" style="7" customWidth="1"/>
    <col min="8451" max="8451" width="45.7109375" style="7" customWidth="1"/>
    <col min="8452" max="8452" width="18.5703125" style="7" customWidth="1"/>
    <col min="8453" max="8453" width="22.7109375" style="7" customWidth="1"/>
    <col min="8454" max="8454" width="11.42578125" style="7"/>
    <col min="8455" max="8455" width="11.7109375" style="7" customWidth="1"/>
    <col min="8456" max="8704" width="11.42578125" style="7"/>
    <col min="8705" max="8705" width="3.85546875" style="7" customWidth="1"/>
    <col min="8706" max="8706" width="4.42578125" style="7" customWidth="1"/>
    <col min="8707" max="8707" width="45.7109375" style="7" customWidth="1"/>
    <col min="8708" max="8708" width="18.5703125" style="7" customWidth="1"/>
    <col min="8709" max="8709" width="22.7109375" style="7" customWidth="1"/>
    <col min="8710" max="8710" width="11.42578125" style="7"/>
    <col min="8711" max="8711" width="11.7109375" style="7" customWidth="1"/>
    <col min="8712" max="8960" width="11.42578125" style="7"/>
    <col min="8961" max="8961" width="3.85546875" style="7" customWidth="1"/>
    <col min="8962" max="8962" width="4.42578125" style="7" customWidth="1"/>
    <col min="8963" max="8963" width="45.7109375" style="7" customWidth="1"/>
    <col min="8964" max="8964" width="18.5703125" style="7" customWidth="1"/>
    <col min="8965" max="8965" width="22.7109375" style="7" customWidth="1"/>
    <col min="8966" max="8966" width="11.42578125" style="7"/>
    <col min="8967" max="8967" width="11.7109375" style="7" customWidth="1"/>
    <col min="8968" max="9216" width="11.42578125" style="7"/>
    <col min="9217" max="9217" width="3.85546875" style="7" customWidth="1"/>
    <col min="9218" max="9218" width="4.42578125" style="7" customWidth="1"/>
    <col min="9219" max="9219" width="45.7109375" style="7" customWidth="1"/>
    <col min="9220" max="9220" width="18.5703125" style="7" customWidth="1"/>
    <col min="9221" max="9221" width="22.7109375" style="7" customWidth="1"/>
    <col min="9222" max="9222" width="11.42578125" style="7"/>
    <col min="9223" max="9223" width="11.7109375" style="7" customWidth="1"/>
    <col min="9224" max="9472" width="11.42578125" style="7"/>
    <col min="9473" max="9473" width="3.85546875" style="7" customWidth="1"/>
    <col min="9474" max="9474" width="4.42578125" style="7" customWidth="1"/>
    <col min="9475" max="9475" width="45.7109375" style="7" customWidth="1"/>
    <col min="9476" max="9476" width="18.5703125" style="7" customWidth="1"/>
    <col min="9477" max="9477" width="22.7109375" style="7" customWidth="1"/>
    <col min="9478" max="9478" width="11.42578125" style="7"/>
    <col min="9479" max="9479" width="11.7109375" style="7" customWidth="1"/>
    <col min="9480" max="9728" width="11.42578125" style="7"/>
    <col min="9729" max="9729" width="3.85546875" style="7" customWidth="1"/>
    <col min="9730" max="9730" width="4.42578125" style="7" customWidth="1"/>
    <col min="9731" max="9731" width="45.7109375" style="7" customWidth="1"/>
    <col min="9732" max="9732" width="18.5703125" style="7" customWidth="1"/>
    <col min="9733" max="9733" width="22.7109375" style="7" customWidth="1"/>
    <col min="9734" max="9734" width="11.42578125" style="7"/>
    <col min="9735" max="9735" width="11.7109375" style="7" customWidth="1"/>
    <col min="9736" max="9984" width="11.42578125" style="7"/>
    <col min="9985" max="9985" width="3.85546875" style="7" customWidth="1"/>
    <col min="9986" max="9986" width="4.42578125" style="7" customWidth="1"/>
    <col min="9987" max="9987" width="45.7109375" style="7" customWidth="1"/>
    <col min="9988" max="9988" width="18.5703125" style="7" customWidth="1"/>
    <col min="9989" max="9989" width="22.7109375" style="7" customWidth="1"/>
    <col min="9990" max="9990" width="11.42578125" style="7"/>
    <col min="9991" max="9991" width="11.7109375" style="7" customWidth="1"/>
    <col min="9992" max="10240" width="11.42578125" style="7"/>
    <col min="10241" max="10241" width="3.85546875" style="7" customWidth="1"/>
    <col min="10242" max="10242" width="4.42578125" style="7" customWidth="1"/>
    <col min="10243" max="10243" width="45.7109375" style="7" customWidth="1"/>
    <col min="10244" max="10244" width="18.5703125" style="7" customWidth="1"/>
    <col min="10245" max="10245" width="22.7109375" style="7" customWidth="1"/>
    <col min="10246" max="10246" width="11.42578125" style="7"/>
    <col min="10247" max="10247" width="11.7109375" style="7" customWidth="1"/>
    <col min="10248" max="10496" width="11.42578125" style="7"/>
    <col min="10497" max="10497" width="3.85546875" style="7" customWidth="1"/>
    <col min="10498" max="10498" width="4.42578125" style="7" customWidth="1"/>
    <col min="10499" max="10499" width="45.7109375" style="7" customWidth="1"/>
    <col min="10500" max="10500" width="18.5703125" style="7" customWidth="1"/>
    <col min="10501" max="10501" width="22.7109375" style="7" customWidth="1"/>
    <col min="10502" max="10502" width="11.42578125" style="7"/>
    <col min="10503" max="10503" width="11.7109375" style="7" customWidth="1"/>
    <col min="10504" max="10752" width="11.42578125" style="7"/>
    <col min="10753" max="10753" width="3.85546875" style="7" customWidth="1"/>
    <col min="10754" max="10754" width="4.42578125" style="7" customWidth="1"/>
    <col min="10755" max="10755" width="45.7109375" style="7" customWidth="1"/>
    <col min="10756" max="10756" width="18.5703125" style="7" customWidth="1"/>
    <col min="10757" max="10757" width="22.7109375" style="7" customWidth="1"/>
    <col min="10758" max="10758" width="11.42578125" style="7"/>
    <col min="10759" max="10759" width="11.7109375" style="7" customWidth="1"/>
    <col min="10760" max="11008" width="11.42578125" style="7"/>
    <col min="11009" max="11009" width="3.85546875" style="7" customWidth="1"/>
    <col min="11010" max="11010" width="4.42578125" style="7" customWidth="1"/>
    <col min="11011" max="11011" width="45.7109375" style="7" customWidth="1"/>
    <col min="11012" max="11012" width="18.5703125" style="7" customWidth="1"/>
    <col min="11013" max="11013" width="22.7109375" style="7" customWidth="1"/>
    <col min="11014" max="11014" width="11.42578125" style="7"/>
    <col min="11015" max="11015" width="11.7109375" style="7" customWidth="1"/>
    <col min="11016" max="11264" width="11.42578125" style="7"/>
    <col min="11265" max="11265" width="3.85546875" style="7" customWidth="1"/>
    <col min="11266" max="11266" width="4.42578125" style="7" customWidth="1"/>
    <col min="11267" max="11267" width="45.7109375" style="7" customWidth="1"/>
    <col min="11268" max="11268" width="18.5703125" style="7" customWidth="1"/>
    <col min="11269" max="11269" width="22.7109375" style="7" customWidth="1"/>
    <col min="11270" max="11270" width="11.42578125" style="7"/>
    <col min="11271" max="11271" width="11.7109375" style="7" customWidth="1"/>
    <col min="11272" max="11520" width="11.42578125" style="7"/>
    <col min="11521" max="11521" width="3.85546875" style="7" customWidth="1"/>
    <col min="11522" max="11522" width="4.42578125" style="7" customWidth="1"/>
    <col min="11523" max="11523" width="45.7109375" style="7" customWidth="1"/>
    <col min="11524" max="11524" width="18.5703125" style="7" customWidth="1"/>
    <col min="11525" max="11525" width="22.7109375" style="7" customWidth="1"/>
    <col min="11526" max="11526" width="11.42578125" style="7"/>
    <col min="11527" max="11527" width="11.7109375" style="7" customWidth="1"/>
    <col min="11528" max="11776" width="11.42578125" style="7"/>
    <col min="11777" max="11777" width="3.85546875" style="7" customWidth="1"/>
    <col min="11778" max="11778" width="4.42578125" style="7" customWidth="1"/>
    <col min="11779" max="11779" width="45.7109375" style="7" customWidth="1"/>
    <col min="11780" max="11780" width="18.5703125" style="7" customWidth="1"/>
    <col min="11781" max="11781" width="22.7109375" style="7" customWidth="1"/>
    <col min="11782" max="11782" width="11.42578125" style="7"/>
    <col min="11783" max="11783" width="11.7109375" style="7" customWidth="1"/>
    <col min="11784" max="12032" width="11.42578125" style="7"/>
    <col min="12033" max="12033" width="3.85546875" style="7" customWidth="1"/>
    <col min="12034" max="12034" width="4.42578125" style="7" customWidth="1"/>
    <col min="12035" max="12035" width="45.7109375" style="7" customWidth="1"/>
    <col min="12036" max="12036" width="18.5703125" style="7" customWidth="1"/>
    <col min="12037" max="12037" width="22.7109375" style="7" customWidth="1"/>
    <col min="12038" max="12038" width="11.42578125" style="7"/>
    <col min="12039" max="12039" width="11.7109375" style="7" customWidth="1"/>
    <col min="12040" max="12288" width="11.42578125" style="7"/>
    <col min="12289" max="12289" width="3.85546875" style="7" customWidth="1"/>
    <col min="12290" max="12290" width="4.42578125" style="7" customWidth="1"/>
    <col min="12291" max="12291" width="45.7109375" style="7" customWidth="1"/>
    <col min="12292" max="12292" width="18.5703125" style="7" customWidth="1"/>
    <col min="12293" max="12293" width="22.7109375" style="7" customWidth="1"/>
    <col min="12294" max="12294" width="11.42578125" style="7"/>
    <col min="12295" max="12295" width="11.7109375" style="7" customWidth="1"/>
    <col min="12296" max="12544" width="11.42578125" style="7"/>
    <col min="12545" max="12545" width="3.85546875" style="7" customWidth="1"/>
    <col min="12546" max="12546" width="4.42578125" style="7" customWidth="1"/>
    <col min="12547" max="12547" width="45.7109375" style="7" customWidth="1"/>
    <col min="12548" max="12548" width="18.5703125" style="7" customWidth="1"/>
    <col min="12549" max="12549" width="22.7109375" style="7" customWidth="1"/>
    <col min="12550" max="12550" width="11.42578125" style="7"/>
    <col min="12551" max="12551" width="11.7109375" style="7" customWidth="1"/>
    <col min="12552" max="12800" width="11.42578125" style="7"/>
    <col min="12801" max="12801" width="3.85546875" style="7" customWidth="1"/>
    <col min="12802" max="12802" width="4.42578125" style="7" customWidth="1"/>
    <col min="12803" max="12803" width="45.7109375" style="7" customWidth="1"/>
    <col min="12804" max="12804" width="18.5703125" style="7" customWidth="1"/>
    <col min="12805" max="12805" width="22.7109375" style="7" customWidth="1"/>
    <col min="12806" max="12806" width="11.42578125" style="7"/>
    <col min="12807" max="12807" width="11.7109375" style="7" customWidth="1"/>
    <col min="12808" max="13056" width="11.42578125" style="7"/>
    <col min="13057" max="13057" width="3.85546875" style="7" customWidth="1"/>
    <col min="13058" max="13058" width="4.42578125" style="7" customWidth="1"/>
    <col min="13059" max="13059" width="45.7109375" style="7" customWidth="1"/>
    <col min="13060" max="13060" width="18.5703125" style="7" customWidth="1"/>
    <col min="13061" max="13061" width="22.7109375" style="7" customWidth="1"/>
    <col min="13062" max="13062" width="11.42578125" style="7"/>
    <col min="13063" max="13063" width="11.7109375" style="7" customWidth="1"/>
    <col min="13064" max="13312" width="11.42578125" style="7"/>
    <col min="13313" max="13313" width="3.85546875" style="7" customWidth="1"/>
    <col min="13314" max="13314" width="4.42578125" style="7" customWidth="1"/>
    <col min="13315" max="13315" width="45.7109375" style="7" customWidth="1"/>
    <col min="13316" max="13316" width="18.5703125" style="7" customWidth="1"/>
    <col min="13317" max="13317" width="22.7109375" style="7" customWidth="1"/>
    <col min="13318" max="13318" width="11.42578125" style="7"/>
    <col min="13319" max="13319" width="11.7109375" style="7" customWidth="1"/>
    <col min="13320" max="13568" width="11.42578125" style="7"/>
    <col min="13569" max="13569" width="3.85546875" style="7" customWidth="1"/>
    <col min="13570" max="13570" width="4.42578125" style="7" customWidth="1"/>
    <col min="13571" max="13571" width="45.7109375" style="7" customWidth="1"/>
    <col min="13572" max="13572" width="18.5703125" style="7" customWidth="1"/>
    <col min="13573" max="13573" width="22.7109375" style="7" customWidth="1"/>
    <col min="13574" max="13574" width="11.42578125" style="7"/>
    <col min="13575" max="13575" width="11.7109375" style="7" customWidth="1"/>
    <col min="13576" max="13824" width="11.42578125" style="7"/>
    <col min="13825" max="13825" width="3.85546875" style="7" customWidth="1"/>
    <col min="13826" max="13826" width="4.42578125" style="7" customWidth="1"/>
    <col min="13827" max="13827" width="45.7109375" style="7" customWidth="1"/>
    <col min="13828" max="13828" width="18.5703125" style="7" customWidth="1"/>
    <col min="13829" max="13829" width="22.7109375" style="7" customWidth="1"/>
    <col min="13830" max="13830" width="11.42578125" style="7"/>
    <col min="13831" max="13831" width="11.7109375" style="7" customWidth="1"/>
    <col min="13832" max="14080" width="11.42578125" style="7"/>
    <col min="14081" max="14081" width="3.85546875" style="7" customWidth="1"/>
    <col min="14082" max="14082" width="4.42578125" style="7" customWidth="1"/>
    <col min="14083" max="14083" width="45.7109375" style="7" customWidth="1"/>
    <col min="14084" max="14084" width="18.5703125" style="7" customWidth="1"/>
    <col min="14085" max="14085" width="22.7109375" style="7" customWidth="1"/>
    <col min="14086" max="14086" width="11.42578125" style="7"/>
    <col min="14087" max="14087" width="11.7109375" style="7" customWidth="1"/>
    <col min="14088" max="14336" width="11.42578125" style="7"/>
    <col min="14337" max="14337" width="3.85546875" style="7" customWidth="1"/>
    <col min="14338" max="14338" width="4.42578125" style="7" customWidth="1"/>
    <col min="14339" max="14339" width="45.7109375" style="7" customWidth="1"/>
    <col min="14340" max="14340" width="18.5703125" style="7" customWidth="1"/>
    <col min="14341" max="14341" width="22.7109375" style="7" customWidth="1"/>
    <col min="14342" max="14342" width="11.42578125" style="7"/>
    <col min="14343" max="14343" width="11.7109375" style="7" customWidth="1"/>
    <col min="14344" max="14592" width="11.42578125" style="7"/>
    <col min="14593" max="14593" width="3.85546875" style="7" customWidth="1"/>
    <col min="14594" max="14594" width="4.42578125" style="7" customWidth="1"/>
    <col min="14595" max="14595" width="45.7109375" style="7" customWidth="1"/>
    <col min="14596" max="14596" width="18.5703125" style="7" customWidth="1"/>
    <col min="14597" max="14597" width="22.7109375" style="7" customWidth="1"/>
    <col min="14598" max="14598" width="11.42578125" style="7"/>
    <col min="14599" max="14599" width="11.7109375" style="7" customWidth="1"/>
    <col min="14600" max="14848" width="11.42578125" style="7"/>
    <col min="14849" max="14849" width="3.85546875" style="7" customWidth="1"/>
    <col min="14850" max="14850" width="4.42578125" style="7" customWidth="1"/>
    <col min="14851" max="14851" width="45.7109375" style="7" customWidth="1"/>
    <col min="14852" max="14852" width="18.5703125" style="7" customWidth="1"/>
    <col min="14853" max="14853" width="22.7109375" style="7" customWidth="1"/>
    <col min="14854" max="14854" width="11.42578125" style="7"/>
    <col min="14855" max="14855" width="11.7109375" style="7" customWidth="1"/>
    <col min="14856" max="15104" width="11.42578125" style="7"/>
    <col min="15105" max="15105" width="3.85546875" style="7" customWidth="1"/>
    <col min="15106" max="15106" width="4.42578125" style="7" customWidth="1"/>
    <col min="15107" max="15107" width="45.7109375" style="7" customWidth="1"/>
    <col min="15108" max="15108" width="18.5703125" style="7" customWidth="1"/>
    <col min="15109" max="15109" width="22.7109375" style="7" customWidth="1"/>
    <col min="15110" max="15110" width="11.42578125" style="7"/>
    <col min="15111" max="15111" width="11.7109375" style="7" customWidth="1"/>
    <col min="15112" max="15360" width="11.42578125" style="7"/>
    <col min="15361" max="15361" width="3.85546875" style="7" customWidth="1"/>
    <col min="15362" max="15362" width="4.42578125" style="7" customWidth="1"/>
    <col min="15363" max="15363" width="45.7109375" style="7" customWidth="1"/>
    <col min="15364" max="15364" width="18.5703125" style="7" customWidth="1"/>
    <col min="15365" max="15365" width="22.7109375" style="7" customWidth="1"/>
    <col min="15366" max="15366" width="11.42578125" style="7"/>
    <col min="15367" max="15367" width="11.7109375" style="7" customWidth="1"/>
    <col min="15368" max="15616" width="11.42578125" style="7"/>
    <col min="15617" max="15617" width="3.85546875" style="7" customWidth="1"/>
    <col min="15618" max="15618" width="4.42578125" style="7" customWidth="1"/>
    <col min="15619" max="15619" width="45.7109375" style="7" customWidth="1"/>
    <col min="15620" max="15620" width="18.5703125" style="7" customWidth="1"/>
    <col min="15621" max="15621" width="22.7109375" style="7" customWidth="1"/>
    <col min="15622" max="15622" width="11.42578125" style="7"/>
    <col min="15623" max="15623" width="11.7109375" style="7" customWidth="1"/>
    <col min="15624" max="15872" width="11.42578125" style="7"/>
    <col min="15873" max="15873" width="3.85546875" style="7" customWidth="1"/>
    <col min="15874" max="15874" width="4.42578125" style="7" customWidth="1"/>
    <col min="15875" max="15875" width="45.7109375" style="7" customWidth="1"/>
    <col min="15876" max="15876" width="18.5703125" style="7" customWidth="1"/>
    <col min="15877" max="15877" width="22.7109375" style="7" customWidth="1"/>
    <col min="15878" max="15878" width="11.42578125" style="7"/>
    <col min="15879" max="15879" width="11.7109375" style="7" customWidth="1"/>
    <col min="15880" max="16128" width="11.42578125" style="7"/>
    <col min="16129" max="16129" width="3.85546875" style="7" customWidth="1"/>
    <col min="16130" max="16130" width="4.42578125" style="7" customWidth="1"/>
    <col min="16131" max="16131" width="45.7109375" style="7" customWidth="1"/>
    <col min="16132" max="16132" width="18.5703125" style="7" customWidth="1"/>
    <col min="16133" max="16133" width="22.7109375" style="7" customWidth="1"/>
    <col min="16134" max="16134" width="11.42578125" style="7"/>
    <col min="16135" max="16135" width="11.7109375" style="7" customWidth="1"/>
    <col min="16136" max="16384" width="11.42578125" style="7"/>
  </cols>
  <sheetData>
    <row r="1" spans="2:5" ht="37.5" customHeight="1" x14ac:dyDescent="0.2">
      <c r="B1" s="29" t="s">
        <v>165</v>
      </c>
      <c r="C1" s="29"/>
      <c r="D1" s="29"/>
      <c r="E1" s="29"/>
    </row>
    <row r="2" spans="2:5" ht="15.75" x14ac:dyDescent="0.2">
      <c r="B2" s="41" t="s">
        <v>114</v>
      </c>
      <c r="C2" s="42"/>
      <c r="D2" s="42"/>
      <c r="E2" s="43"/>
    </row>
    <row r="3" spans="2:5" ht="12" customHeight="1" x14ac:dyDescent="0.2">
      <c r="B3" s="31" t="s">
        <v>145</v>
      </c>
      <c r="C3" s="32"/>
      <c r="D3" s="32"/>
      <c r="E3" s="33"/>
    </row>
    <row r="4" spans="2:5" ht="15.75" x14ac:dyDescent="0.2">
      <c r="B4" s="34" t="s">
        <v>173</v>
      </c>
      <c r="C4" s="35"/>
      <c r="D4" s="35"/>
      <c r="E4" s="36"/>
    </row>
    <row r="5" spans="2:5" ht="15.75" x14ac:dyDescent="0.2">
      <c r="B5" s="37" t="s">
        <v>146</v>
      </c>
      <c r="C5" s="38"/>
      <c r="D5" s="38"/>
      <c r="E5" s="39"/>
    </row>
    <row r="6" spans="2:5" ht="12.75" x14ac:dyDescent="0.2">
      <c r="B6" s="44" t="s">
        <v>147</v>
      </c>
      <c r="C6" s="45"/>
      <c r="D6" s="3"/>
      <c r="E6" s="4">
        <v>96649939.049999997</v>
      </c>
    </row>
    <row r="7" spans="2:5" ht="12.75" x14ac:dyDescent="0.2">
      <c r="B7" s="40"/>
      <c r="C7" s="40"/>
      <c r="D7" s="15"/>
      <c r="E7" s="16"/>
    </row>
    <row r="8" spans="2:5" ht="12.75" x14ac:dyDescent="0.2">
      <c r="B8" s="30" t="s">
        <v>148</v>
      </c>
      <c r="C8" s="30"/>
      <c r="D8" s="17"/>
      <c r="E8" s="18">
        <f>SUM(D8:D14)</f>
        <v>0</v>
      </c>
    </row>
    <row r="9" spans="2:5" ht="12.75" x14ac:dyDescent="0.2">
      <c r="B9" s="19"/>
      <c r="C9" s="20" t="s">
        <v>149</v>
      </c>
      <c r="D9" s="21">
        <v>0</v>
      </c>
      <c r="E9" s="22"/>
    </row>
    <row r="10" spans="2:5" ht="12.75" x14ac:dyDescent="0.2">
      <c r="B10" s="19"/>
      <c r="C10" s="20" t="s">
        <v>150</v>
      </c>
      <c r="D10" s="21"/>
      <c r="E10" s="22"/>
    </row>
    <row r="11" spans="2:5" ht="25.5" x14ac:dyDescent="0.2">
      <c r="B11" s="19"/>
      <c r="C11" s="20" t="s">
        <v>151</v>
      </c>
      <c r="D11" s="21">
        <v>0</v>
      </c>
      <c r="E11" s="22"/>
    </row>
    <row r="12" spans="2:5" ht="12.75" x14ac:dyDescent="0.2">
      <c r="B12" s="19"/>
      <c r="C12" s="20" t="s">
        <v>152</v>
      </c>
      <c r="D12" s="21">
        <v>0</v>
      </c>
      <c r="E12" s="22"/>
    </row>
    <row r="13" spans="2:5" ht="12.75" x14ac:dyDescent="0.2">
      <c r="B13" s="19"/>
      <c r="C13" s="20" t="s">
        <v>153</v>
      </c>
      <c r="D13" s="21">
        <v>0</v>
      </c>
      <c r="E13" s="22"/>
    </row>
    <row r="14" spans="2:5" ht="12.75" x14ac:dyDescent="0.2">
      <c r="B14" s="46" t="s">
        <v>154</v>
      </c>
      <c r="C14" s="46"/>
      <c r="D14" s="21">
        <v>0</v>
      </c>
      <c r="E14" s="16"/>
    </row>
    <row r="15" spans="2:5" ht="12.75" x14ac:dyDescent="0.2">
      <c r="B15" s="40"/>
      <c r="C15" s="40"/>
      <c r="D15" s="15"/>
      <c r="E15" s="18">
        <f>SUM(D17:D19)</f>
        <v>0</v>
      </c>
    </row>
    <row r="16" spans="2:5" ht="12.75" x14ac:dyDescent="0.2">
      <c r="B16" s="30" t="s">
        <v>155</v>
      </c>
      <c r="C16" s="30"/>
      <c r="D16" s="17"/>
      <c r="E16" s="22"/>
    </row>
    <row r="17" spans="2:7" ht="12.75" x14ac:dyDescent="0.2">
      <c r="B17" s="23"/>
      <c r="C17" s="20" t="s">
        <v>156</v>
      </c>
      <c r="D17" s="21">
        <v>0</v>
      </c>
      <c r="E17" s="22"/>
    </row>
    <row r="18" spans="2:7" ht="12.75" x14ac:dyDescent="0.2">
      <c r="B18" s="23"/>
      <c r="C18" s="20" t="s">
        <v>157</v>
      </c>
      <c r="D18" s="21">
        <v>0</v>
      </c>
      <c r="E18" s="22"/>
    </row>
    <row r="19" spans="2:7" ht="12.75" x14ac:dyDescent="0.2">
      <c r="B19" s="47" t="s">
        <v>158</v>
      </c>
      <c r="C19" s="47"/>
      <c r="D19" s="21">
        <v>0</v>
      </c>
      <c r="E19" s="22"/>
    </row>
    <row r="20" spans="2:7" ht="12.75" x14ac:dyDescent="0.2">
      <c r="B20" s="40"/>
      <c r="C20" s="40"/>
      <c r="D20" s="16"/>
      <c r="E20" s="16"/>
    </row>
    <row r="21" spans="2:7" ht="12.75" x14ac:dyDescent="0.2">
      <c r="B21" s="44" t="s">
        <v>159</v>
      </c>
      <c r="C21" s="45"/>
      <c r="D21" s="3"/>
      <c r="E21" s="4">
        <f>+E6+E8-E15</f>
        <v>96649939.049999997</v>
      </c>
    </row>
    <row r="26" spans="2:7" ht="15" customHeight="1" x14ac:dyDescent="0.2">
      <c r="C26" s="8"/>
      <c r="E26" s="8"/>
      <c r="F26" s="8"/>
      <c r="G26" s="8"/>
    </row>
    <row r="27" spans="2:7" ht="15" customHeight="1" x14ac:dyDescent="0.2">
      <c r="C27" s="9"/>
      <c r="E27" s="9"/>
      <c r="F27" s="9"/>
      <c r="G27" s="9"/>
    </row>
    <row r="28" spans="2:7" ht="30" customHeight="1" x14ac:dyDescent="0.2"/>
    <row r="37" spans="1:11" ht="12" customHeight="1" x14ac:dyDescent="0.2">
      <c r="A37" s="48" t="s">
        <v>56</v>
      </c>
      <c r="B37" s="48"/>
      <c r="C37" s="48"/>
      <c r="D37" s="48"/>
      <c r="E37" s="48"/>
      <c r="F37" s="48"/>
      <c r="G37" s="10"/>
      <c r="H37" s="10"/>
      <c r="I37" s="10"/>
      <c r="J37" s="10"/>
      <c r="K37" s="10"/>
    </row>
    <row r="38" spans="1:11" ht="12" customHeight="1" x14ac:dyDescent="0.2">
      <c r="A38" s="48"/>
      <c r="B38" s="48"/>
      <c r="C38" s="48"/>
      <c r="D38" s="48"/>
      <c r="E38" s="48"/>
      <c r="F38" s="48"/>
      <c r="G38" s="10"/>
      <c r="H38" s="10"/>
      <c r="I38" s="10"/>
      <c r="J38" s="10"/>
      <c r="K38" s="10"/>
    </row>
    <row r="39" spans="1:11" ht="12" customHeight="1" x14ac:dyDescent="0.2">
      <c r="A39" s="48"/>
      <c r="B39" s="48"/>
      <c r="C39" s="48"/>
      <c r="D39" s="48"/>
      <c r="E39" s="48"/>
      <c r="F39" s="48"/>
      <c r="G39" s="10"/>
      <c r="H39" s="10"/>
      <c r="I39" s="10"/>
      <c r="J39" s="10"/>
      <c r="K39" s="10"/>
    </row>
    <row r="40" spans="1:11" ht="12" customHeight="1" x14ac:dyDescent="0.2">
      <c r="A40" s="48"/>
      <c r="B40" s="48"/>
      <c r="C40" s="48"/>
      <c r="D40" s="48"/>
      <c r="E40" s="48"/>
      <c r="F40" s="48"/>
      <c r="G40" s="10"/>
      <c r="H40" s="10"/>
      <c r="I40" s="10"/>
      <c r="J40" s="10"/>
      <c r="K40" s="10"/>
    </row>
    <row r="41" spans="1:11" ht="12" customHeight="1" x14ac:dyDescent="0.2">
      <c r="A41" s="48"/>
      <c r="B41" s="48"/>
      <c r="C41" s="48"/>
      <c r="D41" s="48"/>
      <c r="E41" s="48"/>
      <c r="F41" s="48"/>
      <c r="G41" s="10"/>
      <c r="H41" s="10"/>
      <c r="I41" s="10"/>
      <c r="J41" s="10"/>
      <c r="K41" s="10"/>
    </row>
    <row r="42" spans="1:11" ht="12" customHeight="1" x14ac:dyDescent="0.2">
      <c r="A42" s="48"/>
      <c r="B42" s="48"/>
      <c r="C42" s="48"/>
      <c r="D42" s="48"/>
      <c r="E42" s="48"/>
      <c r="F42" s="48"/>
    </row>
    <row r="43" spans="1:11" ht="12" customHeight="1" x14ac:dyDescent="0.2">
      <c r="A43" s="48"/>
      <c r="B43" s="48"/>
      <c r="C43" s="48"/>
      <c r="D43" s="48"/>
      <c r="E43" s="48"/>
      <c r="F43" s="48"/>
    </row>
  </sheetData>
  <mergeCells count="15">
    <mergeCell ref="A37:F43"/>
    <mergeCell ref="B15:C15"/>
    <mergeCell ref="B16:C16"/>
    <mergeCell ref="B20:C20"/>
    <mergeCell ref="B21:C21"/>
    <mergeCell ref="B14:C14"/>
    <mergeCell ref="B19:C19"/>
    <mergeCell ref="B1:E1"/>
    <mergeCell ref="B8:C8"/>
    <mergeCell ref="B3:E3"/>
    <mergeCell ref="B4:E4"/>
    <mergeCell ref="B5:E5"/>
    <mergeCell ref="B7:C7"/>
    <mergeCell ref="B2:E2"/>
    <mergeCell ref="B6:C6"/>
  </mergeCells>
  <pageMargins left="0.7" right="0.7" top="0.75" bottom="0.75" header="0.3" footer="0.3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8"/>
  <sheetViews>
    <sheetView view="pageBreakPreview" zoomScale="85" zoomScaleNormal="100" zoomScaleSheetLayoutView="85" workbookViewId="0">
      <selection activeCell="L9" sqref="L9"/>
    </sheetView>
  </sheetViews>
  <sheetFormatPr baseColWidth="10" defaultRowHeight="12" x14ac:dyDescent="0.2"/>
  <cols>
    <col min="1" max="1" width="3.5703125" style="2" customWidth="1"/>
    <col min="2" max="2" width="3.7109375" style="2" customWidth="1"/>
    <col min="3" max="3" width="68.140625" style="2" customWidth="1"/>
    <col min="4" max="4" width="21.42578125" style="2" customWidth="1"/>
    <col min="5" max="5" width="20.7109375" style="2" customWidth="1"/>
    <col min="6" max="6" width="16.7109375" style="2" customWidth="1"/>
    <col min="7" max="7" width="15" style="2" customWidth="1"/>
    <col min="8" max="256" width="11.42578125" style="2"/>
    <col min="257" max="257" width="3.5703125" style="2" customWidth="1"/>
    <col min="258" max="258" width="3.7109375" style="2" customWidth="1"/>
    <col min="259" max="259" width="68.140625" style="2" customWidth="1"/>
    <col min="260" max="260" width="21.42578125" style="2" customWidth="1"/>
    <col min="261" max="261" width="20.7109375" style="2" customWidth="1"/>
    <col min="262" max="262" width="16.7109375" style="2" customWidth="1"/>
    <col min="263" max="263" width="15" style="2" customWidth="1"/>
    <col min="264" max="512" width="11.42578125" style="2"/>
    <col min="513" max="513" width="3.5703125" style="2" customWidth="1"/>
    <col min="514" max="514" width="3.7109375" style="2" customWidth="1"/>
    <col min="515" max="515" width="68.140625" style="2" customWidth="1"/>
    <col min="516" max="516" width="21.42578125" style="2" customWidth="1"/>
    <col min="517" max="517" width="20.7109375" style="2" customWidth="1"/>
    <col min="518" max="518" width="16.7109375" style="2" customWidth="1"/>
    <col min="519" max="519" width="15" style="2" customWidth="1"/>
    <col min="520" max="768" width="11.42578125" style="2"/>
    <col min="769" max="769" width="3.5703125" style="2" customWidth="1"/>
    <col min="770" max="770" width="3.7109375" style="2" customWidth="1"/>
    <col min="771" max="771" width="68.140625" style="2" customWidth="1"/>
    <col min="772" max="772" width="21.42578125" style="2" customWidth="1"/>
    <col min="773" max="773" width="20.7109375" style="2" customWidth="1"/>
    <col min="774" max="774" width="16.7109375" style="2" customWidth="1"/>
    <col min="775" max="775" width="15" style="2" customWidth="1"/>
    <col min="776" max="1024" width="11.42578125" style="2"/>
    <col min="1025" max="1025" width="3.5703125" style="2" customWidth="1"/>
    <col min="1026" max="1026" width="3.7109375" style="2" customWidth="1"/>
    <col min="1027" max="1027" width="68.140625" style="2" customWidth="1"/>
    <col min="1028" max="1028" width="21.42578125" style="2" customWidth="1"/>
    <col min="1029" max="1029" width="20.7109375" style="2" customWidth="1"/>
    <col min="1030" max="1030" width="16.7109375" style="2" customWidth="1"/>
    <col min="1031" max="1031" width="15" style="2" customWidth="1"/>
    <col min="1032" max="1280" width="11.42578125" style="2"/>
    <col min="1281" max="1281" width="3.5703125" style="2" customWidth="1"/>
    <col min="1282" max="1282" width="3.7109375" style="2" customWidth="1"/>
    <col min="1283" max="1283" width="68.140625" style="2" customWidth="1"/>
    <col min="1284" max="1284" width="21.42578125" style="2" customWidth="1"/>
    <col min="1285" max="1285" width="20.7109375" style="2" customWidth="1"/>
    <col min="1286" max="1286" width="16.7109375" style="2" customWidth="1"/>
    <col min="1287" max="1287" width="15" style="2" customWidth="1"/>
    <col min="1288" max="1536" width="11.42578125" style="2"/>
    <col min="1537" max="1537" width="3.5703125" style="2" customWidth="1"/>
    <col min="1538" max="1538" width="3.7109375" style="2" customWidth="1"/>
    <col min="1539" max="1539" width="68.140625" style="2" customWidth="1"/>
    <col min="1540" max="1540" width="21.42578125" style="2" customWidth="1"/>
    <col min="1541" max="1541" width="20.7109375" style="2" customWidth="1"/>
    <col min="1542" max="1542" width="16.7109375" style="2" customWidth="1"/>
    <col min="1543" max="1543" width="15" style="2" customWidth="1"/>
    <col min="1544" max="1792" width="11.42578125" style="2"/>
    <col min="1793" max="1793" width="3.5703125" style="2" customWidth="1"/>
    <col min="1794" max="1794" width="3.7109375" style="2" customWidth="1"/>
    <col min="1795" max="1795" width="68.140625" style="2" customWidth="1"/>
    <col min="1796" max="1796" width="21.42578125" style="2" customWidth="1"/>
    <col min="1797" max="1797" width="20.7109375" style="2" customWidth="1"/>
    <col min="1798" max="1798" width="16.7109375" style="2" customWidth="1"/>
    <col min="1799" max="1799" width="15" style="2" customWidth="1"/>
    <col min="1800" max="2048" width="11.42578125" style="2"/>
    <col min="2049" max="2049" width="3.5703125" style="2" customWidth="1"/>
    <col min="2050" max="2050" width="3.7109375" style="2" customWidth="1"/>
    <col min="2051" max="2051" width="68.140625" style="2" customWidth="1"/>
    <col min="2052" max="2052" width="21.42578125" style="2" customWidth="1"/>
    <col min="2053" max="2053" width="20.7109375" style="2" customWidth="1"/>
    <col min="2054" max="2054" width="16.7109375" style="2" customWidth="1"/>
    <col min="2055" max="2055" width="15" style="2" customWidth="1"/>
    <col min="2056" max="2304" width="11.42578125" style="2"/>
    <col min="2305" max="2305" width="3.5703125" style="2" customWidth="1"/>
    <col min="2306" max="2306" width="3.7109375" style="2" customWidth="1"/>
    <col min="2307" max="2307" width="68.140625" style="2" customWidth="1"/>
    <col min="2308" max="2308" width="21.42578125" style="2" customWidth="1"/>
    <col min="2309" max="2309" width="20.7109375" style="2" customWidth="1"/>
    <col min="2310" max="2310" width="16.7109375" style="2" customWidth="1"/>
    <col min="2311" max="2311" width="15" style="2" customWidth="1"/>
    <col min="2312" max="2560" width="11.42578125" style="2"/>
    <col min="2561" max="2561" width="3.5703125" style="2" customWidth="1"/>
    <col min="2562" max="2562" width="3.7109375" style="2" customWidth="1"/>
    <col min="2563" max="2563" width="68.140625" style="2" customWidth="1"/>
    <col min="2564" max="2564" width="21.42578125" style="2" customWidth="1"/>
    <col min="2565" max="2565" width="20.7109375" style="2" customWidth="1"/>
    <col min="2566" max="2566" width="16.7109375" style="2" customWidth="1"/>
    <col min="2567" max="2567" width="15" style="2" customWidth="1"/>
    <col min="2568" max="2816" width="11.42578125" style="2"/>
    <col min="2817" max="2817" width="3.5703125" style="2" customWidth="1"/>
    <col min="2818" max="2818" width="3.7109375" style="2" customWidth="1"/>
    <col min="2819" max="2819" width="68.140625" style="2" customWidth="1"/>
    <col min="2820" max="2820" width="21.42578125" style="2" customWidth="1"/>
    <col min="2821" max="2821" width="20.7109375" style="2" customWidth="1"/>
    <col min="2822" max="2822" width="16.7109375" style="2" customWidth="1"/>
    <col min="2823" max="2823" width="15" style="2" customWidth="1"/>
    <col min="2824" max="3072" width="11.42578125" style="2"/>
    <col min="3073" max="3073" width="3.5703125" style="2" customWidth="1"/>
    <col min="3074" max="3074" width="3.7109375" style="2" customWidth="1"/>
    <col min="3075" max="3075" width="68.140625" style="2" customWidth="1"/>
    <col min="3076" max="3076" width="21.42578125" style="2" customWidth="1"/>
    <col min="3077" max="3077" width="20.7109375" style="2" customWidth="1"/>
    <col min="3078" max="3078" width="16.7109375" style="2" customWidth="1"/>
    <col min="3079" max="3079" width="15" style="2" customWidth="1"/>
    <col min="3080" max="3328" width="11.42578125" style="2"/>
    <col min="3329" max="3329" width="3.5703125" style="2" customWidth="1"/>
    <col min="3330" max="3330" width="3.7109375" style="2" customWidth="1"/>
    <col min="3331" max="3331" width="68.140625" style="2" customWidth="1"/>
    <col min="3332" max="3332" width="21.42578125" style="2" customWidth="1"/>
    <col min="3333" max="3333" width="20.7109375" style="2" customWidth="1"/>
    <col min="3334" max="3334" width="16.7109375" style="2" customWidth="1"/>
    <col min="3335" max="3335" width="15" style="2" customWidth="1"/>
    <col min="3336" max="3584" width="11.42578125" style="2"/>
    <col min="3585" max="3585" width="3.5703125" style="2" customWidth="1"/>
    <col min="3586" max="3586" width="3.7109375" style="2" customWidth="1"/>
    <col min="3587" max="3587" width="68.140625" style="2" customWidth="1"/>
    <col min="3588" max="3588" width="21.42578125" style="2" customWidth="1"/>
    <col min="3589" max="3589" width="20.7109375" style="2" customWidth="1"/>
    <col min="3590" max="3590" width="16.7109375" style="2" customWidth="1"/>
    <col min="3591" max="3591" width="15" style="2" customWidth="1"/>
    <col min="3592" max="3840" width="11.42578125" style="2"/>
    <col min="3841" max="3841" width="3.5703125" style="2" customWidth="1"/>
    <col min="3842" max="3842" width="3.7109375" style="2" customWidth="1"/>
    <col min="3843" max="3843" width="68.140625" style="2" customWidth="1"/>
    <col min="3844" max="3844" width="21.42578125" style="2" customWidth="1"/>
    <col min="3845" max="3845" width="20.7109375" style="2" customWidth="1"/>
    <col min="3846" max="3846" width="16.7109375" style="2" customWidth="1"/>
    <col min="3847" max="3847" width="15" style="2" customWidth="1"/>
    <col min="3848" max="4096" width="11.42578125" style="2"/>
    <col min="4097" max="4097" width="3.5703125" style="2" customWidth="1"/>
    <col min="4098" max="4098" width="3.7109375" style="2" customWidth="1"/>
    <col min="4099" max="4099" width="68.140625" style="2" customWidth="1"/>
    <col min="4100" max="4100" width="21.42578125" style="2" customWidth="1"/>
    <col min="4101" max="4101" width="20.7109375" style="2" customWidth="1"/>
    <col min="4102" max="4102" width="16.7109375" style="2" customWidth="1"/>
    <col min="4103" max="4103" width="15" style="2" customWidth="1"/>
    <col min="4104" max="4352" width="11.42578125" style="2"/>
    <col min="4353" max="4353" width="3.5703125" style="2" customWidth="1"/>
    <col min="4354" max="4354" width="3.7109375" style="2" customWidth="1"/>
    <col min="4355" max="4355" width="68.140625" style="2" customWidth="1"/>
    <col min="4356" max="4356" width="21.42578125" style="2" customWidth="1"/>
    <col min="4357" max="4357" width="20.7109375" style="2" customWidth="1"/>
    <col min="4358" max="4358" width="16.7109375" style="2" customWidth="1"/>
    <col min="4359" max="4359" width="15" style="2" customWidth="1"/>
    <col min="4360" max="4608" width="11.42578125" style="2"/>
    <col min="4609" max="4609" width="3.5703125" style="2" customWidth="1"/>
    <col min="4610" max="4610" width="3.7109375" style="2" customWidth="1"/>
    <col min="4611" max="4611" width="68.140625" style="2" customWidth="1"/>
    <col min="4612" max="4612" width="21.42578125" style="2" customWidth="1"/>
    <col min="4613" max="4613" width="20.7109375" style="2" customWidth="1"/>
    <col min="4614" max="4614" width="16.7109375" style="2" customWidth="1"/>
    <col min="4615" max="4615" width="15" style="2" customWidth="1"/>
    <col min="4616" max="4864" width="11.42578125" style="2"/>
    <col min="4865" max="4865" width="3.5703125" style="2" customWidth="1"/>
    <col min="4866" max="4866" width="3.7109375" style="2" customWidth="1"/>
    <col min="4867" max="4867" width="68.140625" style="2" customWidth="1"/>
    <col min="4868" max="4868" width="21.42578125" style="2" customWidth="1"/>
    <col min="4869" max="4869" width="20.7109375" style="2" customWidth="1"/>
    <col min="4870" max="4870" width="16.7109375" style="2" customWidth="1"/>
    <col min="4871" max="4871" width="15" style="2" customWidth="1"/>
    <col min="4872" max="5120" width="11.42578125" style="2"/>
    <col min="5121" max="5121" width="3.5703125" style="2" customWidth="1"/>
    <col min="5122" max="5122" width="3.7109375" style="2" customWidth="1"/>
    <col min="5123" max="5123" width="68.140625" style="2" customWidth="1"/>
    <col min="5124" max="5124" width="21.42578125" style="2" customWidth="1"/>
    <col min="5125" max="5125" width="20.7109375" style="2" customWidth="1"/>
    <col min="5126" max="5126" width="16.7109375" style="2" customWidth="1"/>
    <col min="5127" max="5127" width="15" style="2" customWidth="1"/>
    <col min="5128" max="5376" width="11.42578125" style="2"/>
    <col min="5377" max="5377" width="3.5703125" style="2" customWidth="1"/>
    <col min="5378" max="5378" width="3.7109375" style="2" customWidth="1"/>
    <col min="5379" max="5379" width="68.140625" style="2" customWidth="1"/>
    <col min="5380" max="5380" width="21.42578125" style="2" customWidth="1"/>
    <col min="5381" max="5381" width="20.7109375" style="2" customWidth="1"/>
    <col min="5382" max="5382" width="16.7109375" style="2" customWidth="1"/>
    <col min="5383" max="5383" width="15" style="2" customWidth="1"/>
    <col min="5384" max="5632" width="11.42578125" style="2"/>
    <col min="5633" max="5633" width="3.5703125" style="2" customWidth="1"/>
    <col min="5634" max="5634" width="3.7109375" style="2" customWidth="1"/>
    <col min="5635" max="5635" width="68.140625" style="2" customWidth="1"/>
    <col min="5636" max="5636" width="21.42578125" style="2" customWidth="1"/>
    <col min="5637" max="5637" width="20.7109375" style="2" customWidth="1"/>
    <col min="5638" max="5638" width="16.7109375" style="2" customWidth="1"/>
    <col min="5639" max="5639" width="15" style="2" customWidth="1"/>
    <col min="5640" max="5888" width="11.42578125" style="2"/>
    <col min="5889" max="5889" width="3.5703125" style="2" customWidth="1"/>
    <col min="5890" max="5890" width="3.7109375" style="2" customWidth="1"/>
    <col min="5891" max="5891" width="68.140625" style="2" customWidth="1"/>
    <col min="5892" max="5892" width="21.42578125" style="2" customWidth="1"/>
    <col min="5893" max="5893" width="20.7109375" style="2" customWidth="1"/>
    <col min="5894" max="5894" width="16.7109375" style="2" customWidth="1"/>
    <col min="5895" max="5895" width="15" style="2" customWidth="1"/>
    <col min="5896" max="6144" width="11.42578125" style="2"/>
    <col min="6145" max="6145" width="3.5703125" style="2" customWidth="1"/>
    <col min="6146" max="6146" width="3.7109375" style="2" customWidth="1"/>
    <col min="6147" max="6147" width="68.140625" style="2" customWidth="1"/>
    <col min="6148" max="6148" width="21.42578125" style="2" customWidth="1"/>
    <col min="6149" max="6149" width="20.7109375" style="2" customWidth="1"/>
    <col min="6150" max="6150" width="16.7109375" style="2" customWidth="1"/>
    <col min="6151" max="6151" width="15" style="2" customWidth="1"/>
    <col min="6152" max="6400" width="11.42578125" style="2"/>
    <col min="6401" max="6401" width="3.5703125" style="2" customWidth="1"/>
    <col min="6402" max="6402" width="3.7109375" style="2" customWidth="1"/>
    <col min="6403" max="6403" width="68.140625" style="2" customWidth="1"/>
    <col min="6404" max="6404" width="21.42578125" style="2" customWidth="1"/>
    <col min="6405" max="6405" width="20.7109375" style="2" customWidth="1"/>
    <col min="6406" max="6406" width="16.7109375" style="2" customWidth="1"/>
    <col min="6407" max="6407" width="15" style="2" customWidth="1"/>
    <col min="6408" max="6656" width="11.42578125" style="2"/>
    <col min="6657" max="6657" width="3.5703125" style="2" customWidth="1"/>
    <col min="6658" max="6658" width="3.7109375" style="2" customWidth="1"/>
    <col min="6659" max="6659" width="68.140625" style="2" customWidth="1"/>
    <col min="6660" max="6660" width="21.42578125" style="2" customWidth="1"/>
    <col min="6661" max="6661" width="20.7109375" style="2" customWidth="1"/>
    <col min="6662" max="6662" width="16.7109375" style="2" customWidth="1"/>
    <col min="6663" max="6663" width="15" style="2" customWidth="1"/>
    <col min="6664" max="6912" width="11.42578125" style="2"/>
    <col min="6913" max="6913" width="3.5703125" style="2" customWidth="1"/>
    <col min="6914" max="6914" width="3.7109375" style="2" customWidth="1"/>
    <col min="6915" max="6915" width="68.140625" style="2" customWidth="1"/>
    <col min="6916" max="6916" width="21.42578125" style="2" customWidth="1"/>
    <col min="6917" max="6917" width="20.7109375" style="2" customWidth="1"/>
    <col min="6918" max="6918" width="16.7109375" style="2" customWidth="1"/>
    <col min="6919" max="6919" width="15" style="2" customWidth="1"/>
    <col min="6920" max="7168" width="11.42578125" style="2"/>
    <col min="7169" max="7169" width="3.5703125" style="2" customWidth="1"/>
    <col min="7170" max="7170" width="3.7109375" style="2" customWidth="1"/>
    <col min="7171" max="7171" width="68.140625" style="2" customWidth="1"/>
    <col min="7172" max="7172" width="21.42578125" style="2" customWidth="1"/>
    <col min="7173" max="7173" width="20.7109375" style="2" customWidth="1"/>
    <col min="7174" max="7174" width="16.7109375" style="2" customWidth="1"/>
    <col min="7175" max="7175" width="15" style="2" customWidth="1"/>
    <col min="7176" max="7424" width="11.42578125" style="2"/>
    <col min="7425" max="7425" width="3.5703125" style="2" customWidth="1"/>
    <col min="7426" max="7426" width="3.7109375" style="2" customWidth="1"/>
    <col min="7427" max="7427" width="68.140625" style="2" customWidth="1"/>
    <col min="7428" max="7428" width="21.42578125" style="2" customWidth="1"/>
    <col min="7429" max="7429" width="20.7109375" style="2" customWidth="1"/>
    <col min="7430" max="7430" width="16.7109375" style="2" customWidth="1"/>
    <col min="7431" max="7431" width="15" style="2" customWidth="1"/>
    <col min="7432" max="7680" width="11.42578125" style="2"/>
    <col min="7681" max="7681" width="3.5703125" style="2" customWidth="1"/>
    <col min="7682" max="7682" width="3.7109375" style="2" customWidth="1"/>
    <col min="7683" max="7683" width="68.140625" style="2" customWidth="1"/>
    <col min="7684" max="7684" width="21.42578125" style="2" customWidth="1"/>
    <col min="7685" max="7685" width="20.7109375" style="2" customWidth="1"/>
    <col min="7686" max="7686" width="16.7109375" style="2" customWidth="1"/>
    <col min="7687" max="7687" width="15" style="2" customWidth="1"/>
    <col min="7688" max="7936" width="11.42578125" style="2"/>
    <col min="7937" max="7937" width="3.5703125" style="2" customWidth="1"/>
    <col min="7938" max="7938" width="3.7109375" style="2" customWidth="1"/>
    <col min="7939" max="7939" width="68.140625" style="2" customWidth="1"/>
    <col min="7940" max="7940" width="21.42578125" style="2" customWidth="1"/>
    <col min="7941" max="7941" width="20.7109375" style="2" customWidth="1"/>
    <col min="7942" max="7942" width="16.7109375" style="2" customWidth="1"/>
    <col min="7943" max="7943" width="15" style="2" customWidth="1"/>
    <col min="7944" max="8192" width="11.42578125" style="2"/>
    <col min="8193" max="8193" width="3.5703125" style="2" customWidth="1"/>
    <col min="8194" max="8194" width="3.7109375" style="2" customWidth="1"/>
    <col min="8195" max="8195" width="68.140625" style="2" customWidth="1"/>
    <col min="8196" max="8196" width="21.42578125" style="2" customWidth="1"/>
    <col min="8197" max="8197" width="20.7109375" style="2" customWidth="1"/>
    <col min="8198" max="8198" width="16.7109375" style="2" customWidth="1"/>
    <col min="8199" max="8199" width="15" style="2" customWidth="1"/>
    <col min="8200" max="8448" width="11.42578125" style="2"/>
    <col min="8449" max="8449" width="3.5703125" style="2" customWidth="1"/>
    <col min="8450" max="8450" width="3.7109375" style="2" customWidth="1"/>
    <col min="8451" max="8451" width="68.140625" style="2" customWidth="1"/>
    <col min="8452" max="8452" width="21.42578125" style="2" customWidth="1"/>
    <col min="8453" max="8453" width="20.7109375" style="2" customWidth="1"/>
    <col min="8454" max="8454" width="16.7109375" style="2" customWidth="1"/>
    <col min="8455" max="8455" width="15" style="2" customWidth="1"/>
    <col min="8456" max="8704" width="11.42578125" style="2"/>
    <col min="8705" max="8705" width="3.5703125" style="2" customWidth="1"/>
    <col min="8706" max="8706" width="3.7109375" style="2" customWidth="1"/>
    <col min="8707" max="8707" width="68.140625" style="2" customWidth="1"/>
    <col min="8708" max="8708" width="21.42578125" style="2" customWidth="1"/>
    <col min="8709" max="8709" width="20.7109375" style="2" customWidth="1"/>
    <col min="8710" max="8710" width="16.7109375" style="2" customWidth="1"/>
    <col min="8711" max="8711" width="15" style="2" customWidth="1"/>
    <col min="8712" max="8960" width="11.42578125" style="2"/>
    <col min="8961" max="8961" width="3.5703125" style="2" customWidth="1"/>
    <col min="8962" max="8962" width="3.7109375" style="2" customWidth="1"/>
    <col min="8963" max="8963" width="68.140625" style="2" customWidth="1"/>
    <col min="8964" max="8964" width="21.42578125" style="2" customWidth="1"/>
    <col min="8965" max="8965" width="20.7109375" style="2" customWidth="1"/>
    <col min="8966" max="8966" width="16.7109375" style="2" customWidth="1"/>
    <col min="8967" max="8967" width="15" style="2" customWidth="1"/>
    <col min="8968" max="9216" width="11.42578125" style="2"/>
    <col min="9217" max="9217" width="3.5703125" style="2" customWidth="1"/>
    <col min="9218" max="9218" width="3.7109375" style="2" customWidth="1"/>
    <col min="9219" max="9219" width="68.140625" style="2" customWidth="1"/>
    <col min="9220" max="9220" width="21.42578125" style="2" customWidth="1"/>
    <col min="9221" max="9221" width="20.7109375" style="2" customWidth="1"/>
    <col min="9222" max="9222" width="16.7109375" style="2" customWidth="1"/>
    <col min="9223" max="9223" width="15" style="2" customWidth="1"/>
    <col min="9224" max="9472" width="11.42578125" style="2"/>
    <col min="9473" max="9473" width="3.5703125" style="2" customWidth="1"/>
    <col min="9474" max="9474" width="3.7109375" style="2" customWidth="1"/>
    <col min="9475" max="9475" width="68.140625" style="2" customWidth="1"/>
    <col min="9476" max="9476" width="21.42578125" style="2" customWidth="1"/>
    <col min="9477" max="9477" width="20.7109375" style="2" customWidth="1"/>
    <col min="9478" max="9478" width="16.7109375" style="2" customWidth="1"/>
    <col min="9479" max="9479" width="15" style="2" customWidth="1"/>
    <col min="9480" max="9728" width="11.42578125" style="2"/>
    <col min="9729" max="9729" width="3.5703125" style="2" customWidth="1"/>
    <col min="9730" max="9730" width="3.7109375" style="2" customWidth="1"/>
    <col min="9731" max="9731" width="68.140625" style="2" customWidth="1"/>
    <col min="9732" max="9732" width="21.42578125" style="2" customWidth="1"/>
    <col min="9733" max="9733" width="20.7109375" style="2" customWidth="1"/>
    <col min="9734" max="9734" width="16.7109375" style="2" customWidth="1"/>
    <col min="9735" max="9735" width="15" style="2" customWidth="1"/>
    <col min="9736" max="9984" width="11.42578125" style="2"/>
    <col min="9985" max="9985" width="3.5703125" style="2" customWidth="1"/>
    <col min="9986" max="9986" width="3.7109375" style="2" customWidth="1"/>
    <col min="9987" max="9987" width="68.140625" style="2" customWidth="1"/>
    <col min="9988" max="9988" width="21.42578125" style="2" customWidth="1"/>
    <col min="9989" max="9989" width="20.7109375" style="2" customWidth="1"/>
    <col min="9990" max="9990" width="16.7109375" style="2" customWidth="1"/>
    <col min="9991" max="9991" width="15" style="2" customWidth="1"/>
    <col min="9992" max="10240" width="11.42578125" style="2"/>
    <col min="10241" max="10241" width="3.5703125" style="2" customWidth="1"/>
    <col min="10242" max="10242" width="3.7109375" style="2" customWidth="1"/>
    <col min="10243" max="10243" width="68.140625" style="2" customWidth="1"/>
    <col min="10244" max="10244" width="21.42578125" style="2" customWidth="1"/>
    <col min="10245" max="10245" width="20.7109375" style="2" customWidth="1"/>
    <col min="10246" max="10246" width="16.7109375" style="2" customWidth="1"/>
    <col min="10247" max="10247" width="15" style="2" customWidth="1"/>
    <col min="10248" max="10496" width="11.42578125" style="2"/>
    <col min="10497" max="10497" width="3.5703125" style="2" customWidth="1"/>
    <col min="10498" max="10498" width="3.7109375" style="2" customWidth="1"/>
    <col min="10499" max="10499" width="68.140625" style="2" customWidth="1"/>
    <col min="10500" max="10500" width="21.42578125" style="2" customWidth="1"/>
    <col min="10501" max="10501" width="20.7109375" style="2" customWidth="1"/>
    <col min="10502" max="10502" width="16.7109375" style="2" customWidth="1"/>
    <col min="10503" max="10503" width="15" style="2" customWidth="1"/>
    <col min="10504" max="10752" width="11.42578125" style="2"/>
    <col min="10753" max="10753" width="3.5703125" style="2" customWidth="1"/>
    <col min="10754" max="10754" width="3.7109375" style="2" customWidth="1"/>
    <col min="10755" max="10755" width="68.140625" style="2" customWidth="1"/>
    <col min="10756" max="10756" width="21.42578125" style="2" customWidth="1"/>
    <col min="10757" max="10757" width="20.7109375" style="2" customWidth="1"/>
    <col min="10758" max="10758" width="16.7109375" style="2" customWidth="1"/>
    <col min="10759" max="10759" width="15" style="2" customWidth="1"/>
    <col min="10760" max="11008" width="11.42578125" style="2"/>
    <col min="11009" max="11009" width="3.5703125" style="2" customWidth="1"/>
    <col min="11010" max="11010" width="3.7109375" style="2" customWidth="1"/>
    <col min="11011" max="11011" width="68.140625" style="2" customWidth="1"/>
    <col min="11012" max="11012" width="21.42578125" style="2" customWidth="1"/>
    <col min="11013" max="11013" width="20.7109375" style="2" customWidth="1"/>
    <col min="11014" max="11014" width="16.7109375" style="2" customWidth="1"/>
    <col min="11015" max="11015" width="15" style="2" customWidth="1"/>
    <col min="11016" max="11264" width="11.42578125" style="2"/>
    <col min="11265" max="11265" width="3.5703125" style="2" customWidth="1"/>
    <col min="11266" max="11266" width="3.7109375" style="2" customWidth="1"/>
    <col min="11267" max="11267" width="68.140625" style="2" customWidth="1"/>
    <col min="11268" max="11268" width="21.42578125" style="2" customWidth="1"/>
    <col min="11269" max="11269" width="20.7109375" style="2" customWidth="1"/>
    <col min="11270" max="11270" width="16.7109375" style="2" customWidth="1"/>
    <col min="11271" max="11271" width="15" style="2" customWidth="1"/>
    <col min="11272" max="11520" width="11.42578125" style="2"/>
    <col min="11521" max="11521" width="3.5703125" style="2" customWidth="1"/>
    <col min="11522" max="11522" width="3.7109375" style="2" customWidth="1"/>
    <col min="11523" max="11523" width="68.140625" style="2" customWidth="1"/>
    <col min="11524" max="11524" width="21.42578125" style="2" customWidth="1"/>
    <col min="11525" max="11525" width="20.7109375" style="2" customWidth="1"/>
    <col min="11526" max="11526" width="16.7109375" style="2" customWidth="1"/>
    <col min="11527" max="11527" width="15" style="2" customWidth="1"/>
    <col min="11528" max="11776" width="11.42578125" style="2"/>
    <col min="11777" max="11777" width="3.5703125" style="2" customWidth="1"/>
    <col min="11778" max="11778" width="3.7109375" style="2" customWidth="1"/>
    <col min="11779" max="11779" width="68.140625" style="2" customWidth="1"/>
    <col min="11780" max="11780" width="21.42578125" style="2" customWidth="1"/>
    <col min="11781" max="11781" width="20.7109375" style="2" customWidth="1"/>
    <col min="11782" max="11782" width="16.7109375" style="2" customWidth="1"/>
    <col min="11783" max="11783" width="15" style="2" customWidth="1"/>
    <col min="11784" max="12032" width="11.42578125" style="2"/>
    <col min="12033" max="12033" width="3.5703125" style="2" customWidth="1"/>
    <col min="12034" max="12034" width="3.7109375" style="2" customWidth="1"/>
    <col min="12035" max="12035" width="68.140625" style="2" customWidth="1"/>
    <col min="12036" max="12036" width="21.42578125" style="2" customWidth="1"/>
    <col min="12037" max="12037" width="20.7109375" style="2" customWidth="1"/>
    <col min="12038" max="12038" width="16.7109375" style="2" customWidth="1"/>
    <col min="12039" max="12039" width="15" style="2" customWidth="1"/>
    <col min="12040" max="12288" width="11.42578125" style="2"/>
    <col min="12289" max="12289" width="3.5703125" style="2" customWidth="1"/>
    <col min="12290" max="12290" width="3.7109375" style="2" customWidth="1"/>
    <col min="12291" max="12291" width="68.140625" style="2" customWidth="1"/>
    <col min="12292" max="12292" width="21.42578125" style="2" customWidth="1"/>
    <col min="12293" max="12293" width="20.7109375" style="2" customWidth="1"/>
    <col min="12294" max="12294" width="16.7109375" style="2" customWidth="1"/>
    <col min="12295" max="12295" width="15" style="2" customWidth="1"/>
    <col min="12296" max="12544" width="11.42578125" style="2"/>
    <col min="12545" max="12545" width="3.5703125" style="2" customWidth="1"/>
    <col min="12546" max="12546" width="3.7109375" style="2" customWidth="1"/>
    <col min="12547" max="12547" width="68.140625" style="2" customWidth="1"/>
    <col min="12548" max="12548" width="21.42578125" style="2" customWidth="1"/>
    <col min="12549" max="12549" width="20.7109375" style="2" customWidth="1"/>
    <col min="12550" max="12550" width="16.7109375" style="2" customWidth="1"/>
    <col min="12551" max="12551" width="15" style="2" customWidth="1"/>
    <col min="12552" max="12800" width="11.42578125" style="2"/>
    <col min="12801" max="12801" width="3.5703125" style="2" customWidth="1"/>
    <col min="12802" max="12802" width="3.7109375" style="2" customWidth="1"/>
    <col min="12803" max="12803" width="68.140625" style="2" customWidth="1"/>
    <col min="12804" max="12804" width="21.42578125" style="2" customWidth="1"/>
    <col min="12805" max="12805" width="20.7109375" style="2" customWidth="1"/>
    <col min="12806" max="12806" width="16.7109375" style="2" customWidth="1"/>
    <col min="12807" max="12807" width="15" style="2" customWidth="1"/>
    <col min="12808" max="13056" width="11.42578125" style="2"/>
    <col min="13057" max="13057" width="3.5703125" style="2" customWidth="1"/>
    <col min="13058" max="13058" width="3.7109375" style="2" customWidth="1"/>
    <col min="13059" max="13059" width="68.140625" style="2" customWidth="1"/>
    <col min="13060" max="13060" width="21.42578125" style="2" customWidth="1"/>
    <col min="13061" max="13061" width="20.7109375" style="2" customWidth="1"/>
    <col min="13062" max="13062" width="16.7109375" style="2" customWidth="1"/>
    <col min="13063" max="13063" width="15" style="2" customWidth="1"/>
    <col min="13064" max="13312" width="11.42578125" style="2"/>
    <col min="13313" max="13313" width="3.5703125" style="2" customWidth="1"/>
    <col min="13314" max="13314" width="3.7109375" style="2" customWidth="1"/>
    <col min="13315" max="13315" width="68.140625" style="2" customWidth="1"/>
    <col min="13316" max="13316" width="21.42578125" style="2" customWidth="1"/>
    <col min="13317" max="13317" width="20.7109375" style="2" customWidth="1"/>
    <col min="13318" max="13318" width="16.7109375" style="2" customWidth="1"/>
    <col min="13319" max="13319" width="15" style="2" customWidth="1"/>
    <col min="13320" max="13568" width="11.42578125" style="2"/>
    <col min="13569" max="13569" width="3.5703125" style="2" customWidth="1"/>
    <col min="13570" max="13570" width="3.7109375" style="2" customWidth="1"/>
    <col min="13571" max="13571" width="68.140625" style="2" customWidth="1"/>
    <col min="13572" max="13572" width="21.42578125" style="2" customWidth="1"/>
    <col min="13573" max="13573" width="20.7109375" style="2" customWidth="1"/>
    <col min="13574" max="13574" width="16.7109375" style="2" customWidth="1"/>
    <col min="13575" max="13575" width="15" style="2" customWidth="1"/>
    <col min="13576" max="13824" width="11.42578125" style="2"/>
    <col min="13825" max="13825" width="3.5703125" style="2" customWidth="1"/>
    <col min="13826" max="13826" width="3.7109375" style="2" customWidth="1"/>
    <col min="13827" max="13827" width="68.140625" style="2" customWidth="1"/>
    <col min="13828" max="13828" width="21.42578125" style="2" customWidth="1"/>
    <col min="13829" max="13829" width="20.7109375" style="2" customWidth="1"/>
    <col min="13830" max="13830" width="16.7109375" style="2" customWidth="1"/>
    <col min="13831" max="13831" width="15" style="2" customWidth="1"/>
    <col min="13832" max="14080" width="11.42578125" style="2"/>
    <col min="14081" max="14081" width="3.5703125" style="2" customWidth="1"/>
    <col min="14082" max="14082" width="3.7109375" style="2" customWidth="1"/>
    <col min="14083" max="14083" width="68.140625" style="2" customWidth="1"/>
    <col min="14084" max="14084" width="21.42578125" style="2" customWidth="1"/>
    <col min="14085" max="14085" width="20.7109375" style="2" customWidth="1"/>
    <col min="14086" max="14086" width="16.7109375" style="2" customWidth="1"/>
    <col min="14087" max="14087" width="15" style="2" customWidth="1"/>
    <col min="14088" max="14336" width="11.42578125" style="2"/>
    <col min="14337" max="14337" width="3.5703125" style="2" customWidth="1"/>
    <col min="14338" max="14338" width="3.7109375" style="2" customWidth="1"/>
    <col min="14339" max="14339" width="68.140625" style="2" customWidth="1"/>
    <col min="14340" max="14340" width="21.42578125" style="2" customWidth="1"/>
    <col min="14341" max="14341" width="20.7109375" style="2" customWidth="1"/>
    <col min="14342" max="14342" width="16.7109375" style="2" customWidth="1"/>
    <col min="14343" max="14343" width="15" style="2" customWidth="1"/>
    <col min="14344" max="14592" width="11.42578125" style="2"/>
    <col min="14593" max="14593" width="3.5703125" style="2" customWidth="1"/>
    <col min="14594" max="14594" width="3.7109375" style="2" customWidth="1"/>
    <col min="14595" max="14595" width="68.140625" style="2" customWidth="1"/>
    <col min="14596" max="14596" width="21.42578125" style="2" customWidth="1"/>
    <col min="14597" max="14597" width="20.7109375" style="2" customWidth="1"/>
    <col min="14598" max="14598" width="16.7109375" style="2" customWidth="1"/>
    <col min="14599" max="14599" width="15" style="2" customWidth="1"/>
    <col min="14600" max="14848" width="11.42578125" style="2"/>
    <col min="14849" max="14849" width="3.5703125" style="2" customWidth="1"/>
    <col min="14850" max="14850" width="3.7109375" style="2" customWidth="1"/>
    <col min="14851" max="14851" width="68.140625" style="2" customWidth="1"/>
    <col min="14852" max="14852" width="21.42578125" style="2" customWidth="1"/>
    <col min="14853" max="14853" width="20.7109375" style="2" customWidth="1"/>
    <col min="14854" max="14854" width="16.7109375" style="2" customWidth="1"/>
    <col min="14855" max="14855" width="15" style="2" customWidth="1"/>
    <col min="14856" max="15104" width="11.42578125" style="2"/>
    <col min="15105" max="15105" width="3.5703125" style="2" customWidth="1"/>
    <col min="15106" max="15106" width="3.7109375" style="2" customWidth="1"/>
    <col min="15107" max="15107" width="68.140625" style="2" customWidth="1"/>
    <col min="15108" max="15108" width="21.42578125" style="2" customWidth="1"/>
    <col min="15109" max="15109" width="20.7109375" style="2" customWidth="1"/>
    <col min="15110" max="15110" width="16.7109375" style="2" customWidth="1"/>
    <col min="15111" max="15111" width="15" style="2" customWidth="1"/>
    <col min="15112" max="15360" width="11.42578125" style="2"/>
    <col min="15361" max="15361" width="3.5703125" style="2" customWidth="1"/>
    <col min="15362" max="15362" width="3.7109375" style="2" customWidth="1"/>
    <col min="15363" max="15363" width="68.140625" style="2" customWidth="1"/>
    <col min="15364" max="15364" width="21.42578125" style="2" customWidth="1"/>
    <col min="15365" max="15365" width="20.7109375" style="2" customWidth="1"/>
    <col min="15366" max="15366" width="16.7109375" style="2" customWidth="1"/>
    <col min="15367" max="15367" width="15" style="2" customWidth="1"/>
    <col min="15368" max="15616" width="11.42578125" style="2"/>
    <col min="15617" max="15617" width="3.5703125" style="2" customWidth="1"/>
    <col min="15618" max="15618" width="3.7109375" style="2" customWidth="1"/>
    <col min="15619" max="15619" width="68.140625" style="2" customWidth="1"/>
    <col min="15620" max="15620" width="21.42578125" style="2" customWidth="1"/>
    <col min="15621" max="15621" width="20.7109375" style="2" customWidth="1"/>
    <col min="15622" max="15622" width="16.7109375" style="2" customWidth="1"/>
    <col min="15623" max="15623" width="15" style="2" customWidth="1"/>
    <col min="15624" max="15872" width="11.42578125" style="2"/>
    <col min="15873" max="15873" width="3.5703125" style="2" customWidth="1"/>
    <col min="15874" max="15874" width="3.7109375" style="2" customWidth="1"/>
    <col min="15875" max="15875" width="68.140625" style="2" customWidth="1"/>
    <col min="15876" max="15876" width="21.42578125" style="2" customWidth="1"/>
    <col min="15877" max="15877" width="20.7109375" style="2" customWidth="1"/>
    <col min="15878" max="15878" width="16.7109375" style="2" customWidth="1"/>
    <col min="15879" max="15879" width="15" style="2" customWidth="1"/>
    <col min="15880" max="16128" width="11.42578125" style="2"/>
    <col min="16129" max="16129" width="3.5703125" style="2" customWidth="1"/>
    <col min="16130" max="16130" width="3.7109375" style="2" customWidth="1"/>
    <col min="16131" max="16131" width="68.140625" style="2" customWidth="1"/>
    <col min="16132" max="16132" width="21.42578125" style="2" customWidth="1"/>
    <col min="16133" max="16133" width="20.7109375" style="2" customWidth="1"/>
    <col min="16134" max="16134" width="16.7109375" style="2" customWidth="1"/>
    <col min="16135" max="16135" width="15" style="2" customWidth="1"/>
    <col min="16136" max="16384" width="11.42578125" style="2"/>
  </cols>
  <sheetData>
    <row r="1" spans="2:5" ht="30" customHeight="1" x14ac:dyDescent="0.2">
      <c r="B1" s="49" t="s">
        <v>165</v>
      </c>
      <c r="C1" s="49"/>
      <c r="D1" s="49"/>
      <c r="E1" s="49"/>
    </row>
    <row r="2" spans="2:5" ht="15.75" x14ac:dyDescent="0.2">
      <c r="B2" s="41" t="s">
        <v>114</v>
      </c>
      <c r="C2" s="42"/>
      <c r="D2" s="42"/>
      <c r="E2" s="43"/>
    </row>
    <row r="3" spans="2:5" ht="15.75" x14ac:dyDescent="0.2">
      <c r="B3" s="31" t="s">
        <v>115</v>
      </c>
      <c r="C3" s="32"/>
      <c r="D3" s="32"/>
      <c r="E3" s="33"/>
    </row>
    <row r="4" spans="2:5" ht="15.75" x14ac:dyDescent="0.2">
      <c r="B4" s="37" t="s">
        <v>173</v>
      </c>
      <c r="C4" s="38"/>
      <c r="D4" s="38"/>
      <c r="E4" s="39"/>
    </row>
    <row r="5" spans="2:5" x14ac:dyDescent="0.2">
      <c r="B5" s="50" t="s">
        <v>166</v>
      </c>
      <c r="C5" s="51"/>
      <c r="D5" s="13"/>
      <c r="E5" s="14">
        <v>96646417.939999998</v>
      </c>
    </row>
    <row r="6" spans="2:5" x14ac:dyDescent="0.2">
      <c r="B6" s="52"/>
      <c r="C6" s="52"/>
      <c r="D6" s="13"/>
      <c r="E6" s="13"/>
    </row>
    <row r="7" spans="2:5" x14ac:dyDescent="0.2">
      <c r="B7" s="53" t="s">
        <v>116</v>
      </c>
      <c r="C7" s="53"/>
      <c r="D7" s="24"/>
      <c r="E7" s="25">
        <f>SUM(D8:D28)</f>
        <v>31916995.18</v>
      </c>
    </row>
    <row r="8" spans="2:5" x14ac:dyDescent="0.2">
      <c r="B8" s="11"/>
      <c r="C8" s="12" t="s">
        <v>117</v>
      </c>
      <c r="D8" s="26">
        <v>0</v>
      </c>
      <c r="E8" s="27"/>
    </row>
    <row r="9" spans="2:5" x14ac:dyDescent="0.2">
      <c r="B9" s="11"/>
      <c r="C9" s="12" t="s">
        <v>118</v>
      </c>
      <c r="D9" s="26">
        <v>0</v>
      </c>
      <c r="E9" s="27"/>
    </row>
    <row r="10" spans="2:5" x14ac:dyDescent="0.2">
      <c r="B10" s="11"/>
      <c r="C10" s="12" t="s">
        <v>119</v>
      </c>
      <c r="D10" s="26">
        <v>451175.48</v>
      </c>
      <c r="E10" s="27"/>
    </row>
    <row r="11" spans="2:5" x14ac:dyDescent="0.2">
      <c r="B11" s="11"/>
      <c r="C11" s="12" t="s">
        <v>120</v>
      </c>
      <c r="D11" s="26">
        <v>0</v>
      </c>
      <c r="E11" s="27"/>
    </row>
    <row r="12" spans="2:5" x14ac:dyDescent="0.2">
      <c r="B12" s="11"/>
      <c r="C12" s="12" t="s">
        <v>121</v>
      </c>
      <c r="D12" s="26">
        <v>0</v>
      </c>
      <c r="E12" s="27"/>
    </row>
    <row r="13" spans="2:5" x14ac:dyDescent="0.2">
      <c r="B13" s="11"/>
      <c r="C13" s="12" t="s">
        <v>122</v>
      </c>
      <c r="D13" s="26">
        <v>0</v>
      </c>
      <c r="E13" s="27"/>
    </row>
    <row r="14" spans="2:5" x14ac:dyDescent="0.2">
      <c r="B14" s="11"/>
      <c r="C14" s="12" t="s">
        <v>123</v>
      </c>
      <c r="D14" s="26">
        <v>0</v>
      </c>
      <c r="E14" s="27"/>
    </row>
    <row r="15" spans="2:5" x14ac:dyDescent="0.2">
      <c r="B15" s="11"/>
      <c r="C15" s="12" t="s">
        <v>124</v>
      </c>
      <c r="D15" s="26">
        <v>2437919.48</v>
      </c>
      <c r="E15" s="27"/>
    </row>
    <row r="16" spans="2:5" x14ac:dyDescent="0.2">
      <c r="B16" s="11"/>
      <c r="C16" s="12" t="s">
        <v>125</v>
      </c>
      <c r="D16" s="26">
        <v>0</v>
      </c>
      <c r="E16" s="27"/>
    </row>
    <row r="17" spans="2:5" x14ac:dyDescent="0.2">
      <c r="B17" s="11"/>
      <c r="C17" s="12" t="s">
        <v>126</v>
      </c>
      <c r="D17" s="26">
        <v>500000</v>
      </c>
      <c r="E17" s="27"/>
    </row>
    <row r="18" spans="2:5" x14ac:dyDescent="0.2">
      <c r="B18" s="11"/>
      <c r="C18" s="12" t="s">
        <v>127</v>
      </c>
      <c r="D18" s="26">
        <v>0</v>
      </c>
      <c r="E18" s="27"/>
    </row>
    <row r="19" spans="2:5" x14ac:dyDescent="0.2">
      <c r="B19" s="11"/>
      <c r="C19" s="12" t="s">
        <v>128</v>
      </c>
      <c r="D19" s="26">
        <v>25322.799999999999</v>
      </c>
      <c r="E19" s="27"/>
    </row>
    <row r="20" spans="2:5" x14ac:dyDescent="0.2">
      <c r="B20" s="11"/>
      <c r="C20" s="12" t="s">
        <v>129</v>
      </c>
      <c r="D20" s="26">
        <v>28502577.420000002</v>
      </c>
      <c r="E20" s="27"/>
    </row>
    <row r="21" spans="2:5" x14ac:dyDescent="0.2">
      <c r="B21" s="11"/>
      <c r="C21" s="12" t="s">
        <v>130</v>
      </c>
      <c r="D21" s="26">
        <v>0</v>
      </c>
      <c r="E21" s="27"/>
    </row>
    <row r="22" spans="2:5" x14ac:dyDescent="0.2">
      <c r="B22" s="11"/>
      <c r="C22" s="12" t="s">
        <v>131</v>
      </c>
      <c r="D22" s="26">
        <v>0</v>
      </c>
      <c r="E22" s="27"/>
    </row>
    <row r="23" spans="2:5" x14ac:dyDescent="0.2">
      <c r="B23" s="11"/>
      <c r="C23" s="12" t="s">
        <v>132</v>
      </c>
      <c r="D23" s="26">
        <v>0</v>
      </c>
      <c r="E23" s="27"/>
    </row>
    <row r="24" spans="2:5" x14ac:dyDescent="0.2">
      <c r="B24" s="11"/>
      <c r="C24" s="12" t="s">
        <v>133</v>
      </c>
      <c r="D24" s="26"/>
      <c r="E24" s="27"/>
    </row>
    <row r="25" spans="2:5" x14ac:dyDescent="0.2">
      <c r="B25" s="11"/>
      <c r="C25" s="12" t="s">
        <v>134</v>
      </c>
      <c r="D25" s="26"/>
      <c r="E25" s="27"/>
    </row>
    <row r="26" spans="2:5" x14ac:dyDescent="0.2">
      <c r="B26" s="11"/>
      <c r="C26" s="12" t="s">
        <v>135</v>
      </c>
      <c r="D26" s="26"/>
      <c r="E26" s="27"/>
    </row>
    <row r="27" spans="2:5" x14ac:dyDescent="0.2">
      <c r="B27" s="11"/>
      <c r="C27" s="12" t="s">
        <v>136</v>
      </c>
      <c r="D27" s="26"/>
      <c r="E27" s="27"/>
    </row>
    <row r="28" spans="2:5" x14ac:dyDescent="0.2">
      <c r="B28" s="11"/>
      <c r="C28" s="12" t="s">
        <v>137</v>
      </c>
      <c r="D28" s="26">
        <v>0</v>
      </c>
      <c r="E28" s="27"/>
    </row>
    <row r="29" spans="2:5" x14ac:dyDescent="0.2">
      <c r="B29" s="52"/>
      <c r="C29" s="52"/>
      <c r="D29" s="13"/>
      <c r="E29" s="13"/>
    </row>
    <row r="30" spans="2:5" x14ac:dyDescent="0.2">
      <c r="B30" s="53" t="s">
        <v>167</v>
      </c>
      <c r="C30" s="53"/>
      <c r="D30" s="24"/>
      <c r="E30" s="25">
        <f>SUM(D31:D37)</f>
        <v>-1569.087</v>
      </c>
    </row>
    <row r="31" spans="2:5" x14ac:dyDescent="0.2">
      <c r="B31" s="11"/>
      <c r="C31" s="12" t="s">
        <v>138</v>
      </c>
      <c r="D31" s="26">
        <v>0</v>
      </c>
      <c r="E31" s="27"/>
    </row>
    <row r="32" spans="2:5" x14ac:dyDescent="0.2">
      <c r="B32" s="11"/>
      <c r="C32" s="12" t="s">
        <v>139</v>
      </c>
      <c r="D32" s="26">
        <v>0</v>
      </c>
      <c r="E32" s="27"/>
    </row>
    <row r="33" spans="2:7" x14ac:dyDescent="0.2">
      <c r="B33" s="11"/>
      <c r="C33" s="12" t="s">
        <v>140</v>
      </c>
      <c r="D33" s="26">
        <v>0</v>
      </c>
      <c r="E33" s="27"/>
    </row>
    <row r="34" spans="2:7" ht="24" x14ac:dyDescent="0.2">
      <c r="B34" s="11"/>
      <c r="C34" s="12" t="s">
        <v>141</v>
      </c>
      <c r="D34" s="26">
        <v>0</v>
      </c>
      <c r="E34" s="27"/>
    </row>
    <row r="35" spans="2:7" x14ac:dyDescent="0.2">
      <c r="B35" s="11"/>
      <c r="C35" s="12" t="s">
        <v>142</v>
      </c>
      <c r="D35" s="26">
        <v>-1569.087</v>
      </c>
      <c r="E35" s="27"/>
    </row>
    <row r="36" spans="2:7" x14ac:dyDescent="0.2">
      <c r="B36" s="11"/>
      <c r="C36" s="12" t="s">
        <v>143</v>
      </c>
      <c r="D36" s="26">
        <v>0</v>
      </c>
      <c r="E36" s="27"/>
    </row>
    <row r="37" spans="2:7" x14ac:dyDescent="0.2">
      <c r="B37" s="11"/>
      <c r="C37" s="12" t="s">
        <v>144</v>
      </c>
      <c r="D37" s="26">
        <v>0</v>
      </c>
      <c r="E37" s="27"/>
    </row>
    <row r="38" spans="2:7" x14ac:dyDescent="0.2">
      <c r="B38" s="52"/>
      <c r="C38" s="52"/>
      <c r="D38" s="13"/>
      <c r="E38" s="13"/>
    </row>
    <row r="39" spans="2:7" x14ac:dyDescent="0.2">
      <c r="B39" s="50" t="s">
        <v>168</v>
      </c>
      <c r="C39" s="51"/>
      <c r="D39" s="13"/>
      <c r="E39" s="14">
        <f>+E5-E7+E30</f>
        <v>64727853.673</v>
      </c>
    </row>
    <row r="44" spans="2:7" ht="15" customHeight="1" x14ac:dyDescent="0.2">
      <c r="C44" s="5"/>
      <c r="E44" s="5"/>
      <c r="F44" s="5"/>
      <c r="G44" s="5"/>
    </row>
    <row r="45" spans="2:7" ht="15" customHeight="1" x14ac:dyDescent="0.2">
      <c r="C45" s="6"/>
      <c r="E45" s="6"/>
      <c r="F45" s="6"/>
      <c r="G45" s="6"/>
    </row>
    <row r="46" spans="2:7" ht="30" customHeight="1" x14ac:dyDescent="0.2"/>
    <row r="50" spans="2:12" ht="12" customHeight="1" x14ac:dyDescent="0.2">
      <c r="B50" s="28" t="s">
        <v>56</v>
      </c>
      <c r="C50" s="28"/>
      <c r="D50" s="28"/>
      <c r="E50" s="28"/>
      <c r="F50" s="10"/>
      <c r="G50" s="10"/>
      <c r="H50" s="10"/>
      <c r="I50" s="10"/>
      <c r="J50" s="10"/>
      <c r="K50" s="10"/>
      <c r="L50" s="10"/>
    </row>
    <row r="51" spans="2:12" ht="12" customHeight="1" x14ac:dyDescent="0.2">
      <c r="B51" s="28"/>
      <c r="C51" s="28"/>
      <c r="D51" s="28"/>
      <c r="E51" s="28"/>
      <c r="F51" s="10"/>
      <c r="G51" s="10"/>
      <c r="H51" s="10"/>
      <c r="I51" s="10"/>
      <c r="J51" s="10"/>
      <c r="K51" s="10"/>
      <c r="L51" s="10"/>
    </row>
    <row r="52" spans="2:12" ht="12" customHeight="1" x14ac:dyDescent="0.2">
      <c r="B52" s="28"/>
      <c r="C52" s="28"/>
      <c r="D52" s="28"/>
      <c r="E52" s="28"/>
      <c r="F52" s="10"/>
      <c r="G52" s="10"/>
      <c r="H52" s="10"/>
      <c r="I52" s="10"/>
      <c r="J52" s="10"/>
      <c r="K52" s="10"/>
      <c r="L52" s="10"/>
    </row>
    <row r="53" spans="2:12" ht="12" customHeight="1" x14ac:dyDescent="0.2">
      <c r="B53" s="28"/>
      <c r="C53" s="28"/>
      <c r="D53" s="28"/>
      <c r="E53" s="28"/>
      <c r="F53" s="10"/>
      <c r="G53" s="10"/>
      <c r="H53" s="10"/>
      <c r="I53" s="10"/>
      <c r="J53" s="10"/>
      <c r="K53" s="10"/>
      <c r="L53" s="10"/>
    </row>
    <row r="54" spans="2:12" ht="12" customHeight="1" x14ac:dyDescent="0.2">
      <c r="B54" s="28"/>
      <c r="C54" s="28"/>
      <c r="D54" s="28"/>
      <c r="E54" s="28"/>
      <c r="F54" s="10"/>
      <c r="G54" s="10"/>
      <c r="H54" s="10"/>
      <c r="I54" s="10"/>
      <c r="J54" s="10"/>
      <c r="K54" s="10"/>
      <c r="L54" s="10"/>
    </row>
    <row r="55" spans="2:12" x14ac:dyDescent="0.2">
      <c r="B55" s="28"/>
      <c r="C55" s="28"/>
      <c r="D55" s="28"/>
      <c r="E55" s="28"/>
    </row>
    <row r="56" spans="2:12" ht="9" customHeight="1" x14ac:dyDescent="0.2">
      <c r="B56" s="28"/>
      <c r="C56" s="28"/>
      <c r="D56" s="28"/>
      <c r="E56" s="28"/>
    </row>
    <row r="57" spans="2:12" ht="7.5" hidden="1" customHeight="1" x14ac:dyDescent="0.2">
      <c r="B57" s="28"/>
      <c r="C57" s="28"/>
      <c r="D57" s="28"/>
      <c r="E57" s="28"/>
    </row>
    <row r="58" spans="2:12" hidden="1" x14ac:dyDescent="0.2">
      <c r="B58" s="28"/>
      <c r="C58" s="28"/>
      <c r="D58" s="28"/>
      <c r="E58" s="28"/>
    </row>
  </sheetData>
  <mergeCells count="12">
    <mergeCell ref="B50:E58"/>
    <mergeCell ref="B1:E1"/>
    <mergeCell ref="B39:C39"/>
    <mergeCell ref="B2:E2"/>
    <mergeCell ref="B3:E3"/>
    <mergeCell ref="B4:E4"/>
    <mergeCell ref="B5:C5"/>
    <mergeCell ref="B6:C6"/>
    <mergeCell ref="B7:C7"/>
    <mergeCell ref="B29:C29"/>
    <mergeCell ref="B30:C30"/>
    <mergeCell ref="B38:C38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NOTAS</vt:lpstr>
      <vt:lpstr>CONCILIACION INGRESOS</vt:lpstr>
      <vt:lpstr>CONCILIACION EGRESOS</vt:lpstr>
      <vt:lpstr>'CONCILIACION EGRESOS'!Área_de_impresión</vt:lpstr>
      <vt:lpstr>'CONCILIACION INGRESOS'!Área_de_impresión</vt:lpstr>
      <vt:lpstr>NOTAS!Área_de_impresión</vt:lpstr>
    </vt:vector>
  </TitlesOfParts>
  <Company>Presidencia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SAACG - Tesoreria</cp:lastModifiedBy>
  <cp:lastPrinted>2021-02-19T17:21:53Z</cp:lastPrinted>
  <dcterms:created xsi:type="dcterms:W3CDTF">2012-07-11T18:59:53Z</dcterms:created>
  <dcterms:modified xsi:type="dcterms:W3CDTF">2021-02-19T18:02:03Z</dcterms:modified>
</cp:coreProperties>
</file>